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ABRIL\SEP\"/>
    </mc:Choice>
  </mc:AlternateContent>
  <xr:revisionPtr revIDLastSave="0" documentId="8_{FD0D1C24-7DD8-4D95-8AC6-7D23494422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cha de Inscripción" sheetId="4" r:id="rId1"/>
    <sheet name="NoTocar" sheetId="5" state="hidden" r:id="rId2"/>
  </sheets>
  <externalReferences>
    <externalReference r:id="rId3"/>
  </externalReferences>
  <definedNames>
    <definedName name="_xlnm.Print_Area" localSheetId="0">'Ficha de Inscripción'!$A$1:$J$139</definedName>
    <definedName name="Dias">'[1]Hoja Eval'!#REF!</definedName>
    <definedName name="Estado_civil">'[1]Hoja Eval'!#REF!</definedName>
    <definedName name="Estados">'[1]Hoja Eval'!#REF!</definedName>
    <definedName name="Hijos">'[1]Hoja Eval'!#REF!</definedName>
    <definedName name="Idiomas">'[1]Hoja Eval'!#REF!</definedName>
    <definedName name="_xlnm.Print_Titles" localSheetId="0">'Ficha de Inscripción'!$1:$3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4" l="1"/>
  <c r="D118" i="4" l="1"/>
  <c r="F118" i="4"/>
  <c r="H118" i="4"/>
  <c r="D119" i="4"/>
  <c r="F119" i="4"/>
  <c r="H119" i="4"/>
  <c r="D120" i="4"/>
  <c r="F120" i="4"/>
  <c r="H120" i="4"/>
  <c r="D121" i="4"/>
  <c r="F121" i="4"/>
  <c r="H121" i="4"/>
  <c r="D123" i="4"/>
  <c r="F123" i="4"/>
  <c r="H123" i="4"/>
  <c r="D124" i="4"/>
  <c r="F124" i="4"/>
  <c r="H124" i="4"/>
  <c r="H97" i="4" l="1"/>
  <c r="H91" i="4"/>
  <c r="H85" i="4"/>
  <c r="H122" i="4" s="1"/>
  <c r="H79" i="4"/>
  <c r="H73" i="4"/>
  <c r="H67" i="4"/>
  <c r="H61" i="4"/>
  <c r="H55" i="4"/>
  <c r="F97" i="4"/>
  <c r="F91" i="4"/>
  <c r="F85" i="4"/>
  <c r="F122" i="4" s="1"/>
  <c r="F79" i="4"/>
  <c r="F73" i="4"/>
  <c r="F67" i="4"/>
  <c r="F61" i="4"/>
  <c r="F55" i="4"/>
  <c r="D91" i="4"/>
  <c r="D85" i="4"/>
  <c r="D122" i="4" s="1"/>
  <c r="D79" i="4"/>
  <c r="D73" i="4"/>
  <c r="D67" i="4"/>
  <c r="D61" i="4"/>
  <c r="D55" i="4"/>
  <c r="H49" i="4"/>
  <c r="F49" i="4"/>
  <c r="F99" i="4" s="1"/>
  <c r="D49" i="4"/>
  <c r="H107" i="4" l="1"/>
  <c r="F107" i="4"/>
  <c r="D107" i="4"/>
  <c r="H106" i="4"/>
  <c r="F106" i="4"/>
  <c r="D106" i="4"/>
  <c r="H105" i="4"/>
  <c r="F105" i="4"/>
  <c r="D105" i="4"/>
  <c r="H104" i="4"/>
  <c r="F104" i="4"/>
  <c r="D104" i="4"/>
  <c r="H103" i="4"/>
  <c r="F103" i="4"/>
  <c r="D103" i="4"/>
  <c r="H102" i="4"/>
  <c r="F102" i="4"/>
  <c r="D102" i="4"/>
  <c r="D101" i="4" l="1"/>
  <c r="D117" i="4"/>
  <c r="D100" i="4"/>
  <c r="F100" i="4"/>
  <c r="F117" i="4"/>
  <c r="H117" i="4"/>
  <c r="H100" i="4"/>
  <c r="F101" i="4"/>
  <c r="H101" i="4"/>
  <c r="H99" i="4"/>
  <c r="D99" i="4"/>
  <c r="H110" i="4" l="1"/>
  <c r="H114" i="4" s="1"/>
  <c r="D110" i="4"/>
  <c r="F110" i="4"/>
  <c r="H116" i="4"/>
  <c r="F116" i="4"/>
  <c r="F126" i="4" s="1"/>
  <c r="D116" i="4"/>
  <c r="D126" i="4" s="1"/>
  <c r="H126" i="4" l="1"/>
  <c r="H130" i="4" s="1"/>
  <c r="F114" i="4"/>
  <c r="F128" i="4"/>
  <c r="D130" i="4" s="1"/>
  <c r="F130" i="4"/>
  <c r="F112" i="4"/>
  <c r="D1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Sonia Guadalupe Cruz Chavez</author>
  </authors>
  <commentList>
    <comment ref="J6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Formato:
</t>
        </r>
        <r>
          <rPr>
            <sz val="12"/>
            <color indexed="81"/>
            <rFont val="Tahoma"/>
            <family val="2"/>
          </rPr>
          <t xml:space="preserve">Para borrar información en las casillas, usar tecla "BackSpace"      </t>
        </r>
        <r>
          <rPr>
            <b/>
            <sz val="12"/>
            <color indexed="81"/>
            <rFont val="Tahoma"/>
            <family val="2"/>
          </rPr>
          <t>&lt;-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H38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Posgrado:</t>
        </r>
        <r>
          <rPr>
            <sz val="10"/>
            <color indexed="81"/>
            <rFont val="Tahoma"/>
            <family val="2"/>
          </rPr>
          <t xml:space="preserve">
Si estudia actualmente. Indicar "Hasta la actualidad"</t>
        </r>
      </text>
    </comment>
    <comment ref="E4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Posgrado:</t>
        </r>
        <r>
          <rPr>
            <sz val="9"/>
            <color indexed="81"/>
            <rFont val="Tahoma"/>
            <family val="2"/>
          </rPr>
          <t xml:space="preserve">
Si labora actualmente colocar fecha de hoy.</t>
        </r>
      </text>
    </comment>
    <comment ref="G48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54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60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66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72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78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84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90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  <comment ref="G96" authorId="0" shapeId="0" xr:uid="{00000000-0006-0000-0000-00000C000000}">
      <text>
        <r>
          <rPr>
            <b/>
            <sz val="10"/>
            <color indexed="81"/>
            <rFont val="Tahoma"/>
            <family val="2"/>
          </rPr>
          <t xml:space="preserve">Posgrado: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Experiencia específica</t>
        </r>
        <r>
          <rPr>
            <sz val="10"/>
            <color indexed="81"/>
            <rFont val="Tahoma"/>
            <family val="2"/>
          </rPr>
          <t xml:space="preserve"> si es experiencia en Gestión Pública o Control Gubernamental</t>
        </r>
      </text>
    </comment>
  </commentList>
</comments>
</file>

<file path=xl/sharedStrings.xml><?xml version="1.0" encoding="utf-8"?>
<sst xmlns="http://schemas.openxmlformats.org/spreadsheetml/2006/main" count="422" uniqueCount="294">
  <si>
    <t>Departamento</t>
  </si>
  <si>
    <t>Centro de Estudios</t>
  </si>
  <si>
    <t>Especialidad</t>
  </si>
  <si>
    <t>I. DATOS PERSONALES</t>
  </si>
  <si>
    <t>Apellidos y  Nombres</t>
  </si>
  <si>
    <t>Fecha de Nacimiento (dd/mm/aaaa)</t>
  </si>
  <si>
    <t>Correo electronico 1</t>
  </si>
  <si>
    <t>Correo electronico 2</t>
  </si>
  <si>
    <t>Teléfono 1</t>
  </si>
  <si>
    <t>Teléfono 2</t>
  </si>
  <si>
    <t>Conviviente</t>
  </si>
  <si>
    <t>Si</t>
  </si>
  <si>
    <t>No</t>
  </si>
  <si>
    <t>II. EVALUACIÓN DE REQUISITOS MÍNIMOS</t>
  </si>
  <si>
    <t>Conservatorio Regional de Música del Norte Público Carlos Valderrama</t>
  </si>
  <si>
    <t>Pais</t>
  </si>
  <si>
    <t>Fecha inicio</t>
  </si>
  <si>
    <t>Fecha fin</t>
  </si>
  <si>
    <t>Otro centro de Estudios</t>
  </si>
  <si>
    <t>Soltero</t>
  </si>
  <si>
    <t>Casado</t>
  </si>
  <si>
    <t xml:space="preserve">Centro de Altos Estudios Nacionales  </t>
  </si>
  <si>
    <t>Viudo</t>
  </si>
  <si>
    <t xml:space="preserve">Escuela de Oficiales de la Policía Nacional del Perú </t>
  </si>
  <si>
    <t>Divorciado</t>
  </si>
  <si>
    <t xml:space="preserve">Escuela Nacional Superior Autónoma de Bellas Artes del Perú </t>
  </si>
  <si>
    <t xml:space="preserve">Escuela Superior Autónoma de Bellas Artes Diego Quispe Tito del Cusco </t>
  </si>
  <si>
    <t xml:space="preserve">Conservatorio Nacional de Música  </t>
  </si>
  <si>
    <t xml:space="preserve">Escuela Nacional Superior de Folklore José María Arguedas </t>
  </si>
  <si>
    <t xml:space="preserve">Escuela Nacional de Marina Mercante Almirante Miguel Grau </t>
  </si>
  <si>
    <t xml:space="preserve">Escuela Naval del Perú </t>
  </si>
  <si>
    <t xml:space="preserve">Fuerza Aérea del Perú </t>
  </si>
  <si>
    <t xml:space="preserve">Escuela Militar de Chorrillos </t>
  </si>
  <si>
    <t xml:space="preserve">Instituto Pedagógico Nacional de Monterrico </t>
  </si>
  <si>
    <t xml:space="preserve">Academia Diplomática del Perú </t>
  </si>
  <si>
    <t xml:space="preserve">Instituto Científico y Tecnológico del Ejército  </t>
  </si>
  <si>
    <t xml:space="preserve">Escuela Internacional de Posgrado - ESIP </t>
  </si>
  <si>
    <t xml:space="preserve">Instituto Superior de Música Público Daniel Alomía Robles de Huánuco  </t>
  </si>
  <si>
    <t xml:space="preserve">Escuela Superior de Formación Artística Pública Áncash  </t>
  </si>
  <si>
    <t xml:space="preserve">Escuela Superior de Arte Dramático Virgilio Rodríguez Nache </t>
  </si>
  <si>
    <t xml:space="preserve">Escuela Superior de Formación Artística Pública Macedonio de la Torre </t>
  </si>
  <si>
    <t xml:space="preserve">Escuela Superior de Música Pública Luis Duncker Lavalle denominado Conservatorio Regional de Música Luis Duncker Lavalle </t>
  </si>
  <si>
    <t xml:space="preserve">Escuela de Posgrado de la Policía Nacional del Perú </t>
  </si>
  <si>
    <t xml:space="preserve">Escuela Superior de Guerra Naval </t>
  </si>
  <si>
    <t xml:space="preserve">Escuela Superior de Guerra Aérea </t>
  </si>
  <si>
    <t xml:space="preserve">Escuela Superior de Guerra del Ejército </t>
  </si>
  <si>
    <t xml:space="preserve">Escuela Nacional Superior de Arte Dramático Guillermo Ugarte Chamorro </t>
  </si>
  <si>
    <t xml:space="preserve">Escuela Superior de Formación Artística Pública de Puno  </t>
  </si>
  <si>
    <t xml:space="preserve">Escuela Superior de Formación Artística Sérvulo Gutéirrez Alarcón de Ica </t>
  </si>
  <si>
    <t xml:space="preserve">Escuela Superior de Música Pública Francisco Pérez Janampa </t>
  </si>
  <si>
    <t xml:space="preserve">Escuela de Postgrado "San Francisco Xavier Escuela de Negocios S.A.C" </t>
  </si>
  <si>
    <t xml:space="preserve">Escuela Superior de Formación Artística Pública Felipe Guamán Poma de Ayala de Ayacucho </t>
  </si>
  <si>
    <t xml:space="preserve">Escuela Superior de Formación Artística Pública Ernesto López Mindreau </t>
  </si>
  <si>
    <t xml:space="preserve">Escuela Superior de Formación Artística Pública Pilcuyo - Ilave de Puno </t>
  </si>
  <si>
    <t xml:space="preserve">Escuela Superior de Formación Artística Pública Condorcunca de Ayacucho </t>
  </si>
  <si>
    <t xml:space="preserve">Escuela Superior de Formación Artística Pública de Juliaca  </t>
  </si>
  <si>
    <t xml:space="preserve">Escuela Superior de Formación Artística Conservatorio de Lima Josafat Roel Pineda </t>
  </si>
  <si>
    <t xml:space="preserve">Escuela Nacional Superior de Ballet </t>
  </si>
  <si>
    <t xml:space="preserve">Escuela Superior de Arte Pública Ignacio Merino de Piura </t>
  </si>
  <si>
    <t xml:space="preserve">Escuela Superior de Música Pública José María Valle Riestra de Piura </t>
  </si>
  <si>
    <t xml:space="preserve">Escuela Superior de Formación Artística Pública Francisco Laso de Tacna </t>
  </si>
  <si>
    <t xml:space="preserve">Instituto Superior de Música Público Leandro Alviña Miranda del Cusco </t>
  </si>
  <si>
    <t xml:space="preserve">Escuela de Postgrado Gerens S.A. </t>
  </si>
  <si>
    <t xml:space="preserve">Escuela de Postgrado Neumann Business School S.A.C. </t>
  </si>
  <si>
    <t xml:space="preserve">Instituto Superior de Música Público Acolla-Jauja-Junín </t>
  </si>
  <si>
    <t xml:space="preserve">Escuela Nacional de Arte Carlos Baca Flor de Arequipa </t>
  </si>
  <si>
    <t xml:space="preserve">Escuela Superior de Formación Artística Pública Mario Urteaga de Cajamarca </t>
  </si>
  <si>
    <t xml:space="preserve">Escuela Superior de Formación Artística del Distrito de San Pedro de Cajas </t>
  </si>
  <si>
    <t xml:space="preserve">Facultad de Filosofía Redemptoris Mater </t>
  </si>
  <si>
    <t xml:space="preserve">Facultad de Teología Redemptoris Mater </t>
  </si>
  <si>
    <t xml:space="preserve">Escuela de Salud Pública del Perú </t>
  </si>
  <si>
    <t>Condición</t>
  </si>
  <si>
    <t>Titulado Universitario</t>
  </si>
  <si>
    <t>Bachiller</t>
  </si>
  <si>
    <t>Técnico Profesional</t>
  </si>
  <si>
    <t>Egresado Universitario</t>
  </si>
  <si>
    <t>Titulado Técnico</t>
  </si>
  <si>
    <t>Egresado Técnico</t>
  </si>
  <si>
    <t>Estudiante Universitario</t>
  </si>
  <si>
    <t>Estudiante Técnico</t>
  </si>
  <si>
    <t>Estudia actualmente</t>
  </si>
  <si>
    <t>Profesión o Especialidad 1</t>
  </si>
  <si>
    <t>Profesión o Especialidad 2</t>
  </si>
  <si>
    <t>F. Inicio 
(dd/mm/aaaa)</t>
  </si>
  <si>
    <t>F. Fin
(dd/mm/aaaa)</t>
  </si>
  <si>
    <t>Universidad Nacional Mayor de San Marcos</t>
  </si>
  <si>
    <t>Universidad Nacional de San Cristóbal de Huamanga</t>
  </si>
  <si>
    <t>Universidad Nacional de San Antonio Abad del Cusco</t>
  </si>
  <si>
    <t>Universidad Nacional de Trujillo</t>
  </si>
  <si>
    <t>Universidad Nacional de San Agustín de Arequipa</t>
  </si>
  <si>
    <t>Universidad Nacional de Ingeniería</t>
  </si>
  <si>
    <t>Universidad Nacional Agraria La Molina</t>
  </si>
  <si>
    <t>Universidad Nacional San Luis Gonzaga</t>
  </si>
  <si>
    <t>Universidad Nacional del Centro del Perú</t>
  </si>
  <si>
    <t>Universidad Nacional de la Amazonía Peruana</t>
  </si>
  <si>
    <t>Universidad Nacional del Altiplano</t>
  </si>
  <si>
    <t>Universidad Nacional de Piura</t>
  </si>
  <si>
    <t>Universidad Nacional de Cajamarca</t>
  </si>
  <si>
    <t>Universidad Nacional Federico Villarreal</t>
  </si>
  <si>
    <t>Universidad Nacional Agraria de la Selva</t>
  </si>
  <si>
    <t>Universidad Nacional Hermilio Valdizán de Huánuco</t>
  </si>
  <si>
    <t>Universidad Nacional de Educación Enrique Guzmán y Valle</t>
  </si>
  <si>
    <t>Universidad Nacional Daniel Alcides Carrión</t>
  </si>
  <si>
    <t>Universidad Nacional del Callao</t>
  </si>
  <si>
    <t>Universidad Nacional José Faustino Sánchez Carrión</t>
  </si>
  <si>
    <t>Universidad Nacional Pedro Ruiz Gallo</t>
  </si>
  <si>
    <t>Universidad Nacional Jorge Basadre Grohmann</t>
  </si>
  <si>
    <t>Universidad Nacional Santiago Antúnez de Mayolo</t>
  </si>
  <si>
    <t>Universidad Nacional de San Martín</t>
  </si>
  <si>
    <t>Universidad Nacional de Ucayali</t>
  </si>
  <si>
    <t>Universidad Nacional de Tumbes</t>
  </si>
  <si>
    <t>Universidad Nacional del Santa</t>
  </si>
  <si>
    <t>Universidad Nacional de Huancavelica</t>
  </si>
  <si>
    <t>Universidad Nacional Amazónica de Madre de Dios</t>
  </si>
  <si>
    <t>Universidad Nacional Toribio Rodríguez de Mendoza de Amazonas</t>
  </si>
  <si>
    <t>Universidad Nacional Micaela Bastidas de Apurímac</t>
  </si>
  <si>
    <t>Universidad Nacional Intercultural de la Amazonía</t>
  </si>
  <si>
    <t>Universidad Nacional Tecnológica de Lima Sur (*1)</t>
  </si>
  <si>
    <t>Universidad Nacional José María Arguedas</t>
  </si>
  <si>
    <t>Universidad Nacional de Moquegua</t>
  </si>
  <si>
    <t>Universidad Nacional de Juliaca</t>
  </si>
  <si>
    <t>Universidad Nacional de Jaén</t>
  </si>
  <si>
    <t>Universidad Nacional de Frontera</t>
  </si>
  <si>
    <t>Universidad Nacional Autónoma de Chota</t>
  </si>
  <si>
    <t>Universidad Nacional de Barranca</t>
  </si>
  <si>
    <t>Universidad Nacional de Cañete</t>
  </si>
  <si>
    <t>Universidad Nacional Intercultural Fabiola Salazar Leguía de Bagua</t>
  </si>
  <si>
    <t>Universidad Nacional Intercultural de la Selva Central Juan Santos Atahualpa</t>
  </si>
  <si>
    <t>Universidad Nacional Intercultural de Quillabamba</t>
  </si>
  <si>
    <t>Universidad Nacional Autónoma de Alto Amazonas</t>
  </si>
  <si>
    <t>Universidad Nacional Autónoma Altoandina de Tarma</t>
  </si>
  <si>
    <t>Universidad Nacional Autónoma de Huanta</t>
  </si>
  <si>
    <t>Universidad Nacional Tecnológica de San Juan de Lurigancho</t>
  </si>
  <si>
    <t>Universidad Autónoma Municipal de Los Olivos</t>
  </si>
  <si>
    <t>Universidad Nacional Autónoma de Tayacaja Daniel Hernández Morillo</t>
  </si>
  <si>
    <t>Universidad Nacional Ciro Alegría</t>
  </si>
  <si>
    <t>Pontificia Universidad Católica del Perú</t>
  </si>
  <si>
    <t>Universidad Peruana Cayetano Heredia</t>
  </si>
  <si>
    <t>Universidad Católica de Santa María</t>
  </si>
  <si>
    <t>Universidad del Pacífico</t>
  </si>
  <si>
    <t>Universidad de Lima</t>
  </si>
  <si>
    <t>Universidad de San Martín de Porres</t>
  </si>
  <si>
    <t>Universidad Femenina del Sagrado Corazón</t>
  </si>
  <si>
    <t>Universidad Inca Garcilaso de la Vega</t>
  </si>
  <si>
    <t>Universidad de Piura</t>
  </si>
  <si>
    <t>Universidad Ricardo Palma</t>
  </si>
  <si>
    <t>Universidad Andina Néstor Cáceres Velásquez</t>
  </si>
  <si>
    <t>Universidad Peruana Los Andes</t>
  </si>
  <si>
    <t>Universidad Peruana Unión</t>
  </si>
  <si>
    <t>Universidad Andina del Cusco</t>
  </si>
  <si>
    <t>Universidad Tecnológica de los Andes</t>
  </si>
  <si>
    <t>Universidad Privada de Tacna</t>
  </si>
  <si>
    <t>Universidad Particular de Chiclayo</t>
  </si>
  <si>
    <t>Universidad San Pedro (*1)</t>
  </si>
  <si>
    <t>Universidad Privada Antenor Orrego</t>
  </si>
  <si>
    <t>Universidad de Huánuco</t>
  </si>
  <si>
    <t>Universidad José Carlos Mariátegui (*2)</t>
  </si>
  <si>
    <t>Universidad Marcelino Champagnat</t>
  </si>
  <si>
    <t>Universidad Científica del Perú (*3)</t>
  </si>
  <si>
    <t>Universidad César Vallejo S.A.C.</t>
  </si>
  <si>
    <t>Universidad Católica Los Ángeles de Chimbote (*4)</t>
  </si>
  <si>
    <t>Universidad Peruana de Ciencias Aplicadas S.A.C.</t>
  </si>
  <si>
    <t>Universidad Privada del Norte S.A.C.</t>
  </si>
  <si>
    <t>Universidad San Ignacio de Loyola S.A.</t>
  </si>
  <si>
    <t>Universidad Alas Peruanas</t>
  </si>
  <si>
    <t>Universidad Privada Norbert Wiener</t>
  </si>
  <si>
    <t>Universidad Católica San Pablo</t>
  </si>
  <si>
    <t>Universidad Privada de Ica S.A. (*5)</t>
  </si>
  <si>
    <t>Universidad Privada San Juan Bautista S.A.C. (*6)</t>
  </si>
  <si>
    <t>Universidad Tecnológica del Perú</t>
  </si>
  <si>
    <t>Universidad Continental S.A.C. (*7)</t>
  </si>
  <si>
    <t>Universidad Científica del Sur S.A.C.</t>
  </si>
  <si>
    <t>Universidad Católica Santo Toribio de Mogrovejo</t>
  </si>
  <si>
    <t>Universidad Privada Antonio Guillermo Urrelo</t>
  </si>
  <si>
    <t>Universidad Católica Sedes Sapientiae</t>
  </si>
  <si>
    <t>Universidad Señor de Sipán</t>
  </si>
  <si>
    <t>Universidad Católica de Trujillo Benedicto XVI (*8)</t>
  </si>
  <si>
    <t>Universidad Peruana de las Américas</t>
  </si>
  <si>
    <t>Universidad ESAN</t>
  </si>
  <si>
    <t>Universidad Antonio Ruiz de Montoya</t>
  </si>
  <si>
    <t>Universidad Peruana de Ciencias e Informática</t>
  </si>
  <si>
    <t>Universidad para el Desarrollo Andino</t>
  </si>
  <si>
    <t>Universidad Privada Telesup</t>
  </si>
  <si>
    <t>Universidad Sergio Bernales S.A.</t>
  </si>
  <si>
    <t>Universidad Privada de Pucallpa S.A.C.</t>
  </si>
  <si>
    <t>Universidad Autónoma de Ica S.A.C. (*9)</t>
  </si>
  <si>
    <t>Universidad Privada de Trujillo</t>
  </si>
  <si>
    <t>Universidad Privada San Carlos</t>
  </si>
  <si>
    <t>Universidad Peruana de Integración Global S.A.C.</t>
  </si>
  <si>
    <t>Universidad Peruana del Oriente S.A.C.</t>
  </si>
  <si>
    <t>Universidad Autónoma del Perú</t>
  </si>
  <si>
    <t>Universidad de Ciencias y Humanidades</t>
  </si>
  <si>
    <t>Universidad Privada Juan Mejía Baca</t>
  </si>
  <si>
    <t>Universidad Jaime Bausate y Meza</t>
  </si>
  <si>
    <t>Universidad Peruana del Centro</t>
  </si>
  <si>
    <t>Universidad Privada Arzobispo Loayza S.A.C</t>
  </si>
  <si>
    <t>Universidad Le Cordon Bleu S.A.C.</t>
  </si>
  <si>
    <t>Universidad Privada de Huancayo Franklin Roosevelt</t>
  </si>
  <si>
    <t>Universidad de Lambayeque S.A.C.</t>
  </si>
  <si>
    <t>Universidad de Ciencias y Artes de América Latina S.A.C.</t>
  </si>
  <si>
    <t>Universidad Peruana de Arte Orval S.A.C.</t>
  </si>
  <si>
    <t>Universidad Privada de la Selva Peruana (*10)</t>
  </si>
  <si>
    <t>Universidad Ciencias de la Salud</t>
  </si>
  <si>
    <t>Universidad de Ayacucho Federico Froebel</t>
  </si>
  <si>
    <t>Universidad Peruana de Investigación y Negocios S.A.C.</t>
  </si>
  <si>
    <t>Universidad Peruana Austral del Cusco</t>
  </si>
  <si>
    <t>Universidad Autónoma San Francisco</t>
  </si>
  <si>
    <t>Universidad San Andrés</t>
  </si>
  <si>
    <t>Universidad Interamericana para el Desarrollo</t>
  </si>
  <si>
    <t>Universidad Privada Juan Pablo II</t>
  </si>
  <si>
    <t>Universidad Privada Leonardo Da Vinci S.A.C. (*11)</t>
  </si>
  <si>
    <t>Universidad de Ingeniería y Tecnología</t>
  </si>
  <si>
    <t>Universidad La Salle</t>
  </si>
  <si>
    <t>Universidad Latinoamericana CIMA</t>
  </si>
  <si>
    <t>Universidad Privada Autónoma del Sur</t>
  </si>
  <si>
    <t>Universidad María Auxiliadora</t>
  </si>
  <si>
    <t>Universidad Politécnica Amazónica S.A.C.</t>
  </si>
  <si>
    <t>Universidad Santo Domingo de Guzmán</t>
  </si>
  <si>
    <t>Universidad Marítima del Perú</t>
  </si>
  <si>
    <t>Universidad Privada Líder Peruana</t>
  </si>
  <si>
    <t>Universidad Privada Peruano Alemana S.AC.</t>
  </si>
  <si>
    <t>Universidad Global del Cusco</t>
  </si>
  <si>
    <t>Universidad Santo Tomás de Aquino de Ciencia e Integración</t>
  </si>
  <si>
    <t>Universidad Privada SISE</t>
  </si>
  <si>
    <t>Universidad Seminario Evangélico de Lima (*12)</t>
  </si>
  <si>
    <t>Universidad Seminario Bíblico Andino (*12)</t>
  </si>
  <si>
    <t>Universidad Católica San José</t>
  </si>
  <si>
    <t>Nivel</t>
  </si>
  <si>
    <t>Básico</t>
  </si>
  <si>
    <t>Intermedio</t>
  </si>
  <si>
    <t>Avanzado</t>
  </si>
  <si>
    <t>Nombre del Puesto o Cargo</t>
  </si>
  <si>
    <t xml:space="preserve">Unidad Organica </t>
  </si>
  <si>
    <t>Labora actualmente</t>
  </si>
  <si>
    <t>Training</t>
  </si>
  <si>
    <t>Junior</t>
  </si>
  <si>
    <t>Semi-Senior</t>
  </si>
  <si>
    <t>Senior</t>
  </si>
  <si>
    <t>Entidad o Empresa 1</t>
  </si>
  <si>
    <t>Tiempo laborado</t>
  </si>
  <si>
    <t>Años</t>
  </si>
  <si>
    <t>Meses</t>
  </si>
  <si>
    <t>Días</t>
  </si>
  <si>
    <t>Entidad o Empresa 2</t>
  </si>
  <si>
    <t>Entidad o Empresa 3</t>
  </si>
  <si>
    <t>Entidad o Empresa 4</t>
  </si>
  <si>
    <t>Entidad o Empresa 5</t>
  </si>
  <si>
    <t>Entidad o Empresa 6</t>
  </si>
  <si>
    <t>Entidad o Empresa 7</t>
  </si>
  <si>
    <t>Entidad o Empresa 8</t>
  </si>
  <si>
    <t>Entidad o Empresa 9</t>
  </si>
  <si>
    <t>Otros</t>
  </si>
  <si>
    <t>Sector</t>
  </si>
  <si>
    <t>Tipo de experiencia</t>
  </si>
  <si>
    <t>Público</t>
  </si>
  <si>
    <t>Privado</t>
  </si>
  <si>
    <t>General</t>
  </si>
  <si>
    <t>Específica</t>
  </si>
  <si>
    <t xml:space="preserve">Escuela Nacional de Administración Pública  </t>
  </si>
  <si>
    <t>Universidad Peruana Simón Bolívar</t>
  </si>
  <si>
    <t>Tiempo laborado Total
Experiencia General</t>
  </si>
  <si>
    <t>Tiempo laborado Total
Experiencia Específica</t>
  </si>
  <si>
    <t>Declaro bajo juramento que la información que he proporcionado es veraz y asumo las responsabilidades y consecuencias legales que ello produzca.</t>
  </si>
  <si>
    <t>FIRMA DEL POSTULANTE</t>
  </si>
  <si>
    <r>
      <t xml:space="preserve">a) FORMACIÓN ACADÉMICA   </t>
    </r>
    <r>
      <rPr>
        <sz val="10"/>
        <rFont val="Arial"/>
        <family val="2"/>
      </rPr>
      <t>(comenzar con el último estudio realizado)</t>
    </r>
  </si>
  <si>
    <r>
      <t xml:space="preserve">III. DATOS LABORALES  </t>
    </r>
    <r>
      <rPr>
        <sz val="10"/>
        <rFont val="Arial"/>
        <family val="2"/>
      </rPr>
      <t xml:space="preserve"> (comenzar con el último trabajo desempeñado)</t>
    </r>
  </si>
  <si>
    <t>Modelos de Control Interno y la gestión de riesgos - parte 2</t>
  </si>
  <si>
    <t>Participación del sector privado y APPs</t>
  </si>
  <si>
    <t>Ética del auditor</t>
  </si>
  <si>
    <t>La Subdirección de Posgrado de la Escuela Nacional de Control solicita llenar la "Ficha de Inscripción" que recaba información detallada del postulante, la misma que permitirá conocer su desarrollo académico y profesional para el proceso de admisión a la Maestría en Control Gubernamental.
La información consignada en el presente documento tiene carácter de declaración jurada, por lo que el postulante es responsable de dicha información y se somete al proceso de fiscalización posterior que lleve a cabo la entidad.</t>
  </si>
  <si>
    <t xml:space="preserve">Dirección Actual </t>
  </si>
  <si>
    <t xml:space="preserve">Lugar de nacimiento </t>
  </si>
  <si>
    <t>Provincia</t>
  </si>
  <si>
    <t>Distrito</t>
  </si>
  <si>
    <t>Tiene discapacidad</t>
  </si>
  <si>
    <t>SI</t>
  </si>
  <si>
    <t xml:space="preserve">NO </t>
  </si>
  <si>
    <t>Tipo de discapacidad</t>
  </si>
  <si>
    <t xml:space="preserve">Unidad Orgánica </t>
  </si>
  <si>
    <t>Modalidad Contractual</t>
  </si>
  <si>
    <t xml:space="preserve">Código de Trabajador </t>
  </si>
  <si>
    <t>Título profesional registrado o reconocido por SUNEDU</t>
  </si>
  <si>
    <t>Grado Académico registrado o reconocido por SUNEDU</t>
  </si>
  <si>
    <t>Universidad de procedencia</t>
  </si>
  <si>
    <t>Colegiatura</t>
  </si>
  <si>
    <t xml:space="preserve">N° </t>
  </si>
  <si>
    <t>Nombres y Apellidos:</t>
  </si>
  <si>
    <t>DNI N° :</t>
  </si>
  <si>
    <t>Anexo N°1
Ficha de Inscripción del Postulante</t>
  </si>
  <si>
    <t>SEGUNDA ESPECIALIDAD PROFESIONAL EN CONTROL 
GUBERNAMENTAL</t>
  </si>
  <si>
    <t xml:space="preserve">       
      BASES DEL PROCESO DE ADMISIÓN 2024-II
</t>
  </si>
  <si>
    <t>Página 10 de 16</t>
  </si>
  <si>
    <t xml:space="preserve">N° DNI </t>
  </si>
  <si>
    <t>b) ESTUDIOS DE POSGRADO (Segunda Especialidad Profesional-Maestría-Doctorado)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</si>
</sst>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10"/>
      <name val="Inherit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56"/>
      <name val="Arial Narrow"/>
      <family val="2"/>
    </font>
    <font>
      <sz val="13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i/>
      <sz val="8"/>
      <color theme="3" tint="0.59999389629810485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.5"/>
      <name val="Arial Black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.5"/>
      <name val="Arial"/>
      <family val="2"/>
    </font>
    <font>
      <sz val="11"/>
      <name val="Arial Narrow"/>
      <family val="2"/>
    </font>
    <font>
      <u/>
      <sz val="11"/>
      <color theme="10"/>
      <name val="Arial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4" fontId="18" fillId="2" borderId="2" xfId="0" applyNumberFormat="1" applyFont="1" applyFill="1" applyBorder="1" applyAlignment="1">
      <alignment horizontal="center" vertical="center"/>
    </xf>
    <xf numFmtId="14" fontId="18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vertical="top" wrapText="1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top" wrapText="1"/>
    </xf>
    <xf numFmtId="14" fontId="18" fillId="2" borderId="3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4" fontId="18" fillId="2" borderId="2" xfId="0" applyNumberFormat="1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4" fontId="20" fillId="2" borderId="2" xfId="0" applyNumberFormat="1" applyFont="1" applyFill="1" applyBorder="1" applyAlignment="1">
      <alignment vertical="center" wrapText="1"/>
    </xf>
    <xf numFmtId="14" fontId="18" fillId="2" borderId="6" xfId="0" applyNumberFormat="1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/>
    </xf>
    <xf numFmtId="0" fontId="23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14" fontId="21" fillId="2" borderId="2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14" fontId="18" fillId="2" borderId="3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4" fontId="18" fillId="0" borderId="0" xfId="0" applyNumberFormat="1" applyFont="1" applyAlignment="1">
      <alignment horizontal="left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justify" vertical="justify" wrapText="1"/>
    </xf>
    <xf numFmtId="0" fontId="26" fillId="0" borderId="3" xfId="0" applyFont="1" applyBorder="1" applyAlignment="1">
      <alignment horizontal="justify" vertical="justify" wrapText="1"/>
    </xf>
    <xf numFmtId="0" fontId="26" fillId="0" borderId="1" xfId="0" applyFont="1" applyBorder="1" applyAlignment="1">
      <alignment horizontal="justify" vertical="justify" wrapText="1"/>
    </xf>
    <xf numFmtId="0" fontId="26" fillId="0" borderId="4" xfId="0" applyFont="1" applyBorder="1" applyAlignment="1">
      <alignment horizontal="justify" vertical="justify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8" fillId="2" borderId="3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159899</xdr:colOff>
      <xdr:row>0</xdr:row>
      <xdr:rowOff>190499</xdr:rowOff>
    </xdr:from>
    <xdr:to>
      <xdr:col>1</xdr:col>
      <xdr:colOff>1768929</xdr:colOff>
      <xdr:row>2</xdr:row>
      <xdr:rowOff>206978</xdr:rowOff>
    </xdr:to>
    <xdr:pic>
      <xdr:nvPicPr>
        <xdr:cNvPr id="44" name="Imagen 43" descr="logo">
          <a:extLst>
            <a:ext uri="{FF2B5EF4-FFF2-40B4-BE49-F238E27FC236}">
              <a16:creationId xmlns:a16="http://schemas.microsoft.com/office/drawing/2014/main" id="{562F6453-37B8-4316-BE4F-E96CB2EBC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99" y="190499"/>
          <a:ext cx="1609030" cy="873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grln/WINDOWS/TEMP/RECATEGORIZ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.RH"/>
      <sheetName val="Guia Calif."/>
      <sheetName val="Cronog."/>
      <sheetName val="CV"/>
      <sheetName val="Hoja Eval "/>
      <sheetName val="Hoja Eva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165"/>
  <sheetViews>
    <sheetView showGridLines="0" tabSelected="1" topLeftCell="B6" zoomScale="70" zoomScaleNormal="70" zoomScaleSheetLayoutView="100" zoomScalePageLayoutView="90" workbookViewId="0">
      <selection activeCell="B6" sqref="B6"/>
    </sheetView>
  </sheetViews>
  <sheetFormatPr baseColWidth="10" defaultColWidth="11.44140625" defaultRowHeight="13.8"/>
  <cols>
    <col min="1" max="1" width="0.6640625" style="3" hidden="1" customWidth="1"/>
    <col min="2" max="2" width="31.33203125" style="3" customWidth="1"/>
    <col min="3" max="3" width="17.5546875" style="3" customWidth="1"/>
    <col min="4" max="4" width="17" style="3" customWidth="1"/>
    <col min="5" max="5" width="15.5546875" style="3" customWidth="1"/>
    <col min="6" max="6" width="18.6640625" style="3" customWidth="1"/>
    <col min="7" max="10" width="15.5546875" style="3" customWidth="1"/>
    <col min="11" max="16384" width="11.44140625" style="3"/>
  </cols>
  <sheetData>
    <row r="1" spans="2:11" ht="41.25" customHeight="1">
      <c r="B1" s="81"/>
      <c r="C1" s="78" t="s">
        <v>290</v>
      </c>
      <c r="D1" s="78"/>
      <c r="E1" s="78"/>
      <c r="F1" s="78"/>
      <c r="G1" s="78"/>
      <c r="H1" s="78"/>
      <c r="I1" s="146" t="s">
        <v>291</v>
      </c>
      <c r="J1" s="146"/>
    </row>
    <row r="2" spans="2:11" ht="25.5" customHeight="1">
      <c r="B2" s="81"/>
      <c r="C2" s="79" t="s">
        <v>289</v>
      </c>
      <c r="D2" s="79"/>
      <c r="E2" s="79"/>
      <c r="F2" s="79"/>
      <c r="G2" s="79"/>
      <c r="H2" s="79"/>
      <c r="I2" s="146"/>
      <c r="J2" s="146"/>
    </row>
    <row r="3" spans="2:11" ht="25.5" customHeight="1">
      <c r="B3" s="81"/>
      <c r="C3" s="80"/>
      <c r="D3" s="80"/>
      <c r="E3" s="80"/>
      <c r="F3" s="80"/>
      <c r="G3" s="80"/>
      <c r="H3" s="80"/>
      <c r="I3" s="146"/>
      <c r="J3" s="146"/>
    </row>
    <row r="4" spans="2:11" ht="68.25" customHeight="1">
      <c r="B4" s="102" t="s">
        <v>288</v>
      </c>
      <c r="C4" s="103"/>
      <c r="D4" s="103"/>
      <c r="E4" s="103"/>
      <c r="F4" s="103"/>
      <c r="G4" s="103"/>
      <c r="H4" s="103"/>
      <c r="I4" s="103"/>
      <c r="J4" s="104"/>
    </row>
    <row r="5" spans="2:11" ht="57.9" customHeight="1">
      <c r="B5" s="84" t="s">
        <v>269</v>
      </c>
      <c r="C5" s="85"/>
      <c r="D5" s="85"/>
      <c r="E5" s="85"/>
      <c r="F5" s="85"/>
      <c r="G5" s="85"/>
      <c r="H5" s="85"/>
      <c r="I5" s="85"/>
      <c r="J5" s="86"/>
    </row>
    <row r="6" spans="2:11" ht="6.9" customHeight="1">
      <c r="B6" s="5"/>
      <c r="C6" s="5"/>
      <c r="D6" s="4"/>
      <c r="E6" s="4"/>
      <c r="F6" s="4"/>
      <c r="G6" s="4"/>
      <c r="H6" s="4"/>
      <c r="I6" s="4"/>
      <c r="J6" s="15"/>
    </row>
    <row r="7" spans="2:11" s="11" customFormat="1" ht="24.75" customHeight="1">
      <c r="B7" s="99" t="s">
        <v>3</v>
      </c>
      <c r="C7" s="100"/>
      <c r="D7" s="100"/>
      <c r="E7" s="100"/>
      <c r="F7" s="100"/>
      <c r="G7" s="100"/>
      <c r="H7" s="100"/>
      <c r="I7" s="100"/>
      <c r="J7" s="101"/>
    </row>
    <row r="8" spans="2:11" s="11" customFormat="1" ht="6.9" customHeight="1">
      <c r="B8" s="17"/>
      <c r="C8" s="17"/>
      <c r="D8" s="17"/>
      <c r="E8" s="17"/>
      <c r="F8" s="17"/>
      <c r="G8" s="17"/>
      <c r="H8" s="17"/>
      <c r="I8" s="17"/>
      <c r="J8" s="17"/>
    </row>
    <row r="9" spans="2:11" s="11" customFormat="1" ht="30" customHeight="1">
      <c r="B9" s="57" t="s">
        <v>4</v>
      </c>
      <c r="C9" s="116"/>
      <c r="D9" s="118"/>
      <c r="E9" s="118"/>
      <c r="F9" s="118"/>
      <c r="G9" s="117"/>
      <c r="H9" s="60" t="s">
        <v>292</v>
      </c>
      <c r="I9" s="116"/>
      <c r="J9" s="117"/>
    </row>
    <row r="10" spans="2:11" s="11" customFormat="1" ht="30" customHeight="1">
      <c r="B10" s="58" t="s">
        <v>5</v>
      </c>
      <c r="C10" s="124"/>
      <c r="D10" s="125"/>
      <c r="E10" s="125"/>
      <c r="F10" s="125"/>
      <c r="G10" s="125"/>
      <c r="H10" s="125"/>
      <c r="I10" s="125"/>
      <c r="J10" s="126"/>
      <c r="K10" s="12"/>
    </row>
    <row r="11" spans="2:11" s="11" customFormat="1" ht="30" customHeight="1">
      <c r="B11" s="58" t="s">
        <v>271</v>
      </c>
      <c r="C11" s="70" t="s">
        <v>0</v>
      </c>
      <c r="D11" s="63"/>
      <c r="E11" s="63"/>
      <c r="F11" s="70" t="s">
        <v>272</v>
      </c>
      <c r="G11" s="63"/>
      <c r="H11" s="70" t="s">
        <v>273</v>
      </c>
      <c r="I11" s="61"/>
      <c r="J11" s="62"/>
      <c r="K11" s="12"/>
    </row>
    <row r="12" spans="2:11" s="11" customFormat="1" ht="30" customHeight="1">
      <c r="B12" s="58" t="s">
        <v>270</v>
      </c>
      <c r="C12" s="119"/>
      <c r="D12" s="120"/>
      <c r="E12" s="120"/>
      <c r="F12" s="120"/>
      <c r="G12" s="120"/>
      <c r="H12" s="120"/>
      <c r="I12" s="120"/>
      <c r="J12" s="121"/>
      <c r="K12" s="12"/>
    </row>
    <row r="13" spans="2:11" s="11" customFormat="1" ht="30" customHeight="1" thickBot="1">
      <c r="B13" s="58" t="s">
        <v>0</v>
      </c>
      <c r="C13" s="64"/>
      <c r="D13" s="65"/>
      <c r="E13" s="72" t="s">
        <v>272</v>
      </c>
      <c r="F13" s="107"/>
      <c r="G13" s="106"/>
      <c r="H13" s="72" t="s">
        <v>273</v>
      </c>
      <c r="I13" s="105"/>
      <c r="J13" s="106"/>
      <c r="K13" s="12"/>
    </row>
    <row r="14" spans="2:11" s="11" customFormat="1" ht="27.75" customHeight="1" thickBot="1">
      <c r="B14" s="58" t="s">
        <v>274</v>
      </c>
      <c r="C14" s="73" t="s">
        <v>275</v>
      </c>
      <c r="D14" s="66"/>
      <c r="E14" s="71" t="s">
        <v>276</v>
      </c>
      <c r="F14" s="67"/>
      <c r="G14" s="122" t="s">
        <v>277</v>
      </c>
      <c r="H14" s="123"/>
      <c r="I14" s="93"/>
      <c r="J14" s="94"/>
      <c r="K14" s="12"/>
    </row>
    <row r="15" spans="2:11" s="11" customFormat="1" ht="30" customHeight="1">
      <c r="B15" s="58" t="s">
        <v>6</v>
      </c>
      <c r="C15" s="114"/>
      <c r="D15" s="115"/>
      <c r="E15" s="98"/>
      <c r="F15" s="111" t="s">
        <v>7</v>
      </c>
      <c r="G15" s="112"/>
      <c r="H15" s="114"/>
      <c r="I15" s="97"/>
      <c r="J15" s="98"/>
      <c r="K15" s="12"/>
    </row>
    <row r="16" spans="2:11" s="11" customFormat="1" ht="30" customHeight="1">
      <c r="B16" s="59" t="s">
        <v>8</v>
      </c>
      <c r="C16" s="96"/>
      <c r="D16" s="97"/>
      <c r="E16" s="98"/>
      <c r="F16" s="113" t="s">
        <v>9</v>
      </c>
      <c r="G16" s="112"/>
      <c r="H16" s="96"/>
      <c r="I16" s="97"/>
      <c r="J16" s="98"/>
    </row>
    <row r="17" spans="2:10" s="11" customFormat="1" ht="27" customHeight="1">
      <c r="B17" s="58" t="s">
        <v>278</v>
      </c>
      <c r="C17" s="133"/>
      <c r="D17" s="134"/>
      <c r="E17" s="134"/>
      <c r="F17" s="135"/>
      <c r="G17" s="113" t="s">
        <v>280</v>
      </c>
      <c r="H17" s="127"/>
      <c r="I17" s="69"/>
      <c r="J17" s="68"/>
    </row>
    <row r="18" spans="2:10" s="13" customFormat="1" ht="22.5" customHeight="1">
      <c r="B18" s="57" t="s">
        <v>279</v>
      </c>
      <c r="C18" s="132"/>
      <c r="D18" s="132"/>
      <c r="E18" s="132"/>
      <c r="F18" s="132"/>
      <c r="G18" s="132"/>
      <c r="H18" s="132"/>
      <c r="I18" s="132"/>
      <c r="J18" s="132"/>
    </row>
    <row r="19" spans="2:10" s="13" customFormat="1" ht="4.5" customHeight="1">
      <c r="B19" s="17"/>
      <c r="C19" s="17"/>
      <c r="D19" s="17"/>
      <c r="E19" s="17"/>
      <c r="F19" s="17"/>
      <c r="G19" s="17"/>
      <c r="H19" s="17"/>
      <c r="I19" s="17"/>
      <c r="J19" s="17"/>
    </row>
    <row r="20" spans="2:10" s="13" customFormat="1" ht="30" customHeight="1">
      <c r="B20" s="99" t="s">
        <v>13</v>
      </c>
      <c r="C20" s="100"/>
      <c r="D20" s="100"/>
      <c r="E20" s="100"/>
      <c r="F20" s="100"/>
      <c r="G20" s="100"/>
      <c r="H20" s="100"/>
      <c r="I20" s="100"/>
      <c r="J20" s="101"/>
    </row>
    <row r="21" spans="2:10" s="13" customFormat="1" ht="4.5" customHeight="1">
      <c r="B21" s="17"/>
      <c r="C21" s="17"/>
      <c r="D21" s="17"/>
      <c r="E21" s="17"/>
      <c r="F21" s="17"/>
      <c r="G21" s="17"/>
      <c r="H21" s="17"/>
      <c r="I21" s="17"/>
      <c r="J21" s="17"/>
    </row>
    <row r="22" spans="2:10" s="13" customFormat="1" ht="30" customHeight="1">
      <c r="B22" s="91" t="s">
        <v>264</v>
      </c>
      <c r="C22" s="91"/>
      <c r="D22" s="91"/>
      <c r="E22" s="91"/>
      <c r="F22" s="91"/>
      <c r="G22" s="91"/>
      <c r="H22" s="91"/>
      <c r="I22" s="91"/>
      <c r="J22" s="91"/>
    </row>
    <row r="23" spans="2:10" s="13" customFormat="1" ht="58.5" customHeight="1">
      <c r="B23" s="20" t="s">
        <v>281</v>
      </c>
      <c r="C23" s="108"/>
      <c r="D23" s="109"/>
      <c r="E23" s="109"/>
      <c r="F23" s="109"/>
      <c r="G23" s="109"/>
      <c r="H23" s="109"/>
      <c r="I23" s="109"/>
      <c r="J23" s="110"/>
    </row>
    <row r="24" spans="2:10" s="13" customFormat="1" ht="58.5" customHeight="1">
      <c r="B24" s="20" t="s">
        <v>282</v>
      </c>
      <c r="C24" s="108"/>
      <c r="D24" s="109"/>
      <c r="E24" s="109"/>
      <c r="F24" s="109"/>
      <c r="G24" s="109"/>
      <c r="H24" s="109"/>
      <c r="I24" s="109"/>
      <c r="J24" s="110"/>
    </row>
    <row r="25" spans="2:10" s="13" customFormat="1" ht="30" customHeight="1">
      <c r="B25" s="20" t="s">
        <v>283</v>
      </c>
      <c r="C25" s="128"/>
      <c r="D25" s="129"/>
      <c r="E25" s="129"/>
      <c r="F25" s="129"/>
      <c r="G25" s="129"/>
      <c r="H25" s="130"/>
      <c r="I25" s="22" t="s">
        <v>15</v>
      </c>
      <c r="J25" s="23"/>
    </row>
    <row r="26" spans="2:10" s="13" customFormat="1" ht="30" customHeight="1">
      <c r="B26" s="19" t="s">
        <v>16</v>
      </c>
      <c r="C26" s="24"/>
      <c r="D26" s="25" t="s">
        <v>17</v>
      </c>
      <c r="E26" s="23"/>
      <c r="F26" s="26" t="s">
        <v>284</v>
      </c>
      <c r="G26" s="24"/>
      <c r="H26" s="25" t="s">
        <v>285</v>
      </c>
      <c r="I26" s="92"/>
      <c r="J26" s="92"/>
    </row>
    <row r="27" spans="2:10" s="13" customFormat="1" ht="5.25" customHeight="1">
      <c r="B27" s="17"/>
      <c r="C27" s="17"/>
      <c r="D27" s="17"/>
      <c r="E27" s="17"/>
      <c r="F27" s="17"/>
      <c r="G27" s="17"/>
      <c r="H27" s="17"/>
      <c r="I27" s="17"/>
      <c r="J27" s="17"/>
    </row>
    <row r="28" spans="2:10" s="13" customFormat="1" ht="30" customHeight="1">
      <c r="B28" s="20" t="s">
        <v>81</v>
      </c>
      <c r="C28" s="108"/>
      <c r="D28" s="109"/>
      <c r="E28" s="109"/>
      <c r="F28" s="109"/>
      <c r="G28" s="109"/>
      <c r="H28" s="109"/>
      <c r="I28" s="109"/>
      <c r="J28" s="110"/>
    </row>
    <row r="29" spans="2:10" s="13" customFormat="1" ht="30" customHeight="1">
      <c r="B29" s="19" t="s">
        <v>1</v>
      </c>
      <c r="C29" s="128"/>
      <c r="D29" s="129"/>
      <c r="E29" s="129"/>
      <c r="F29" s="129"/>
      <c r="G29" s="129"/>
      <c r="H29" s="130"/>
      <c r="I29" s="22" t="s">
        <v>15</v>
      </c>
      <c r="J29" s="23"/>
    </row>
    <row r="30" spans="2:10" s="13" customFormat="1" ht="30" customHeight="1">
      <c r="B30" s="19" t="s">
        <v>16</v>
      </c>
      <c r="C30" s="24"/>
      <c r="D30" s="25" t="s">
        <v>17</v>
      </c>
      <c r="E30" s="23"/>
      <c r="F30" s="53" t="s">
        <v>80</v>
      </c>
      <c r="G30" s="24"/>
      <c r="H30" s="25" t="s">
        <v>71</v>
      </c>
      <c r="I30" s="92"/>
      <c r="J30" s="92"/>
    </row>
    <row r="31" spans="2:10" s="13" customFormat="1" ht="5.25" customHeight="1">
      <c r="B31" s="17"/>
      <c r="C31" s="17"/>
      <c r="D31" s="17"/>
      <c r="E31" s="17"/>
      <c r="F31" s="17"/>
      <c r="G31" s="17"/>
      <c r="H31" s="17"/>
      <c r="I31" s="17"/>
      <c r="J31" s="17"/>
    </row>
    <row r="32" spans="2:10" s="13" customFormat="1" ht="30" customHeight="1">
      <c r="B32" s="20" t="s">
        <v>82</v>
      </c>
      <c r="C32" s="131"/>
      <c r="D32" s="131"/>
      <c r="E32" s="131"/>
      <c r="F32" s="131"/>
      <c r="G32" s="131"/>
      <c r="H32" s="131"/>
      <c r="I32" s="22"/>
      <c r="J32" s="23"/>
    </row>
    <row r="33" spans="2:10" s="13" customFormat="1" ht="30" customHeight="1">
      <c r="B33" s="19" t="s">
        <v>1</v>
      </c>
      <c r="C33" s="128"/>
      <c r="D33" s="129"/>
      <c r="E33" s="129"/>
      <c r="F33" s="129"/>
      <c r="G33" s="129"/>
      <c r="H33" s="130"/>
      <c r="I33" s="22" t="s">
        <v>15</v>
      </c>
      <c r="J33" s="23"/>
    </row>
    <row r="34" spans="2:10" s="13" customFormat="1" ht="16.8">
      <c r="B34" s="19" t="s">
        <v>18</v>
      </c>
      <c r="C34" s="108"/>
      <c r="D34" s="109"/>
      <c r="E34" s="109"/>
      <c r="F34" s="109"/>
      <c r="G34" s="109"/>
      <c r="H34" s="109"/>
      <c r="I34" s="109"/>
      <c r="J34" s="110"/>
    </row>
    <row r="35" spans="2:10" s="13" customFormat="1" ht="30" customHeight="1">
      <c r="B35" s="19" t="s">
        <v>16</v>
      </c>
      <c r="C35" s="24"/>
      <c r="D35" s="25" t="s">
        <v>17</v>
      </c>
      <c r="E35" s="23"/>
      <c r="F35" s="53" t="s">
        <v>80</v>
      </c>
      <c r="G35" s="24"/>
      <c r="H35" s="25" t="s">
        <v>71</v>
      </c>
      <c r="I35" s="92"/>
      <c r="J35" s="92"/>
    </row>
    <row r="36" spans="2:10" s="13" customFormat="1" ht="5.25" customHeight="1">
      <c r="B36" s="17"/>
      <c r="C36" s="17"/>
      <c r="D36" s="17"/>
      <c r="E36" s="17"/>
      <c r="F36" s="17"/>
      <c r="G36" s="17"/>
      <c r="H36" s="17"/>
      <c r="I36" s="17"/>
      <c r="J36" s="17"/>
    </row>
    <row r="37" spans="2:10" s="13" customFormat="1" ht="30" customHeight="1">
      <c r="B37" s="91" t="s">
        <v>293</v>
      </c>
      <c r="C37" s="91"/>
      <c r="D37" s="91"/>
      <c r="E37" s="91"/>
      <c r="F37" s="91"/>
      <c r="G37" s="91"/>
      <c r="H37" s="91"/>
      <c r="I37" s="91"/>
      <c r="J37" s="91"/>
    </row>
    <row r="38" spans="2:10" s="13" customFormat="1" ht="30" customHeight="1">
      <c r="B38" s="136" t="s">
        <v>2</v>
      </c>
      <c r="C38" s="137"/>
      <c r="D38" s="140" t="s">
        <v>1</v>
      </c>
      <c r="E38" s="141"/>
      <c r="F38" s="142"/>
      <c r="G38" s="54" t="s">
        <v>83</v>
      </c>
      <c r="H38" s="54" t="s">
        <v>84</v>
      </c>
      <c r="I38" s="144" t="s">
        <v>71</v>
      </c>
      <c r="J38" s="145"/>
    </row>
    <row r="39" spans="2:10" s="13" customFormat="1" ht="30" customHeight="1">
      <c r="B39" s="138"/>
      <c r="C39" s="139"/>
      <c r="D39" s="138"/>
      <c r="E39" s="143"/>
      <c r="F39" s="139"/>
      <c r="G39" s="27"/>
      <c r="H39" s="27"/>
      <c r="I39" s="138"/>
      <c r="J39" s="139"/>
    </row>
    <row r="40" spans="2:10" s="13" customFormat="1" ht="29.25" customHeight="1">
      <c r="B40" s="138"/>
      <c r="C40" s="139"/>
      <c r="D40" s="138"/>
      <c r="E40" s="143"/>
      <c r="F40" s="139"/>
      <c r="G40" s="27"/>
      <c r="H40" s="27"/>
      <c r="I40" s="138"/>
      <c r="J40" s="139"/>
    </row>
    <row r="41" spans="2:10" s="13" customFormat="1" ht="33" customHeight="1">
      <c r="B41" s="138"/>
      <c r="C41" s="139"/>
      <c r="D41" s="138"/>
      <c r="E41" s="143"/>
      <c r="F41" s="139"/>
      <c r="G41" s="27"/>
      <c r="H41" s="27"/>
      <c r="I41" s="138"/>
      <c r="J41" s="139"/>
    </row>
    <row r="42" spans="2:10" s="13" customFormat="1" ht="6.9" customHeight="1">
      <c r="B42" s="17"/>
      <c r="C42" s="17"/>
      <c r="D42" s="17"/>
      <c r="E42" s="17"/>
      <c r="F42" s="17"/>
      <c r="G42" s="17"/>
      <c r="H42" s="17"/>
      <c r="I42" s="17"/>
      <c r="J42" s="17"/>
    </row>
    <row r="43" spans="2:10" s="13" customFormat="1" ht="30" customHeight="1">
      <c r="B43" s="91" t="s">
        <v>265</v>
      </c>
      <c r="C43" s="91"/>
      <c r="D43" s="91"/>
      <c r="E43" s="91"/>
      <c r="F43" s="91"/>
      <c r="G43" s="91"/>
      <c r="H43" s="91"/>
      <c r="I43" s="91"/>
      <c r="J43" s="91"/>
    </row>
    <row r="44" spans="2:10" s="13" customFormat="1" ht="6.75" customHeight="1">
      <c r="B44" s="17"/>
      <c r="C44" s="17"/>
      <c r="D44" s="17"/>
      <c r="E44" s="17"/>
      <c r="F44" s="17"/>
      <c r="G44" s="17"/>
      <c r="H44" s="17"/>
      <c r="I44" s="17"/>
      <c r="J44" s="17"/>
    </row>
    <row r="45" spans="2:10" s="13" customFormat="1" ht="30" customHeight="1">
      <c r="B45" s="21" t="s">
        <v>238</v>
      </c>
      <c r="C45" s="95"/>
      <c r="D45" s="95"/>
      <c r="E45" s="95"/>
      <c r="F45" s="95"/>
      <c r="G45" s="95"/>
      <c r="H45" s="53" t="s">
        <v>232</v>
      </c>
      <c r="I45" s="87"/>
      <c r="J45" s="88"/>
    </row>
    <row r="46" spans="2:10" customFormat="1" ht="30" customHeight="1">
      <c r="B46" s="21" t="s">
        <v>231</v>
      </c>
      <c r="C46" s="128"/>
      <c r="D46" s="129"/>
      <c r="E46" s="129"/>
      <c r="F46" s="129"/>
      <c r="G46" s="130"/>
      <c r="H46" s="26" t="s">
        <v>227</v>
      </c>
      <c r="I46" s="89"/>
      <c r="J46" s="90"/>
    </row>
    <row r="47" spans="2:10" s="13" customFormat="1" ht="30" customHeight="1">
      <c r="B47" s="21" t="s">
        <v>83</v>
      </c>
      <c r="C47" s="29"/>
      <c r="D47" s="21" t="s">
        <v>84</v>
      </c>
      <c r="E47" s="29"/>
      <c r="F47" s="53" t="s">
        <v>233</v>
      </c>
      <c r="G47" s="108"/>
      <c r="H47" s="109"/>
      <c r="I47" s="109"/>
      <c r="J47" s="110"/>
    </row>
    <row r="48" spans="2:10" s="13" customFormat="1" ht="31.2">
      <c r="B48" s="21" t="s">
        <v>252</v>
      </c>
      <c r="C48" s="108"/>
      <c r="D48" s="109"/>
      <c r="E48" s="110"/>
      <c r="F48" s="55" t="s">
        <v>253</v>
      </c>
      <c r="G48" s="108"/>
      <c r="H48" s="110"/>
      <c r="I48" s="9"/>
      <c r="J48" s="9"/>
    </row>
    <row r="49" spans="2:10" s="13" customFormat="1" ht="30" customHeight="1">
      <c r="B49" s="30" t="s">
        <v>239</v>
      </c>
      <c r="C49" s="74" t="s">
        <v>240</v>
      </c>
      <c r="D49" s="32">
        <f>YEAR(E47-C47)-1900</f>
        <v>0</v>
      </c>
      <c r="E49" s="75" t="s">
        <v>241</v>
      </c>
      <c r="F49" s="32">
        <f>MONTH(E47-C47)-1</f>
        <v>0</v>
      </c>
      <c r="G49" s="76" t="s">
        <v>242</v>
      </c>
      <c r="H49" s="32">
        <f>DAY(E47-C47)</f>
        <v>0</v>
      </c>
      <c r="I49" s="35"/>
      <c r="J49" s="35"/>
    </row>
    <row r="50" spans="2:10" s="13" customFormat="1" ht="3.75" customHeight="1">
      <c r="B50" s="17"/>
      <c r="C50" s="17"/>
      <c r="D50" s="17"/>
      <c r="E50" s="17"/>
      <c r="F50" s="17"/>
      <c r="G50" s="17"/>
      <c r="H50" s="17"/>
      <c r="I50" s="17"/>
      <c r="J50" s="17"/>
    </row>
    <row r="51" spans="2:10" s="13" customFormat="1" ht="30" customHeight="1">
      <c r="B51" s="21" t="s">
        <v>243</v>
      </c>
      <c r="C51" s="95"/>
      <c r="D51" s="95"/>
      <c r="E51" s="95"/>
      <c r="F51" s="95"/>
      <c r="G51" s="95"/>
      <c r="H51" s="53" t="s">
        <v>232</v>
      </c>
      <c r="I51" s="87"/>
      <c r="J51" s="88"/>
    </row>
    <row r="52" spans="2:10" s="13" customFormat="1" ht="30" customHeight="1">
      <c r="B52" s="21" t="s">
        <v>231</v>
      </c>
      <c r="C52" s="128"/>
      <c r="D52" s="129"/>
      <c r="E52" s="129"/>
      <c r="F52" s="129"/>
      <c r="G52" s="130"/>
      <c r="H52" s="26" t="s">
        <v>227</v>
      </c>
      <c r="I52" s="89"/>
      <c r="J52" s="90"/>
    </row>
    <row r="53" spans="2:10" s="13" customFormat="1" ht="30" customHeight="1">
      <c r="B53" s="21" t="s">
        <v>83</v>
      </c>
      <c r="C53" s="29"/>
      <c r="D53" s="36" t="s">
        <v>84</v>
      </c>
      <c r="E53" s="29"/>
      <c r="F53" s="56" t="s">
        <v>233</v>
      </c>
      <c r="G53" s="108"/>
      <c r="H53" s="109"/>
      <c r="I53" s="109"/>
      <c r="J53" s="110"/>
    </row>
    <row r="54" spans="2:10" s="13" customFormat="1" ht="16.8">
      <c r="B54" s="21" t="s">
        <v>252</v>
      </c>
      <c r="C54" s="108"/>
      <c r="D54" s="109"/>
      <c r="E54" s="110"/>
      <c r="F54" s="53" t="s">
        <v>253</v>
      </c>
      <c r="G54" s="108"/>
      <c r="H54" s="110"/>
      <c r="I54" s="9"/>
      <c r="J54" s="9"/>
    </row>
    <row r="55" spans="2:10" s="13" customFormat="1" ht="30" customHeight="1">
      <c r="B55" s="30" t="s">
        <v>239</v>
      </c>
      <c r="C55" s="74" t="s">
        <v>240</v>
      </c>
      <c r="D55" s="32">
        <f>YEAR(E53-C53)-1900</f>
        <v>0</v>
      </c>
      <c r="E55" s="75" t="s">
        <v>241</v>
      </c>
      <c r="F55" s="32">
        <f>MONTH(E53-C53)-1</f>
        <v>0</v>
      </c>
      <c r="G55" s="76" t="s">
        <v>242</v>
      </c>
      <c r="H55" s="32">
        <f>DAY(E53-C53)</f>
        <v>0</v>
      </c>
      <c r="I55" s="35"/>
      <c r="J55" s="35"/>
    </row>
    <row r="56" spans="2:10" s="13" customFormat="1" ht="3.75" customHeight="1">
      <c r="B56" s="17"/>
      <c r="C56" s="17"/>
      <c r="D56" s="17"/>
      <c r="E56" s="17"/>
      <c r="F56" s="17"/>
      <c r="G56" s="17"/>
      <c r="H56" s="17"/>
      <c r="I56" s="17"/>
      <c r="J56" s="17"/>
    </row>
    <row r="57" spans="2:10" s="13" customFormat="1" ht="30" customHeight="1">
      <c r="B57" s="21" t="s">
        <v>244</v>
      </c>
      <c r="C57" s="95"/>
      <c r="D57" s="95"/>
      <c r="E57" s="95"/>
      <c r="F57" s="95"/>
      <c r="G57" s="95"/>
      <c r="H57" s="53" t="s">
        <v>232</v>
      </c>
      <c r="I57" s="87"/>
      <c r="J57" s="88"/>
    </row>
    <row r="58" spans="2:10" s="13" customFormat="1" ht="30" customHeight="1">
      <c r="B58" s="21" t="s">
        <v>231</v>
      </c>
      <c r="C58" s="128"/>
      <c r="D58" s="129"/>
      <c r="E58" s="129"/>
      <c r="F58" s="129"/>
      <c r="G58" s="130"/>
      <c r="H58" s="26" t="s">
        <v>227</v>
      </c>
      <c r="I58" s="89"/>
      <c r="J58" s="90"/>
    </row>
    <row r="59" spans="2:10" s="13" customFormat="1" ht="30" customHeight="1">
      <c r="B59" s="21" t="s">
        <v>83</v>
      </c>
      <c r="C59" s="29"/>
      <c r="D59" s="36" t="s">
        <v>84</v>
      </c>
      <c r="E59" s="29"/>
      <c r="F59" s="56" t="s">
        <v>233</v>
      </c>
      <c r="G59" s="108"/>
      <c r="H59" s="109"/>
      <c r="I59" s="109"/>
      <c r="J59" s="110"/>
    </row>
    <row r="60" spans="2:10" s="13" customFormat="1" ht="16.8">
      <c r="B60" s="21" t="s">
        <v>252</v>
      </c>
      <c r="C60" s="108"/>
      <c r="D60" s="109"/>
      <c r="E60" s="110"/>
      <c r="F60" s="53" t="s">
        <v>253</v>
      </c>
      <c r="G60" s="108"/>
      <c r="H60" s="110"/>
      <c r="I60" s="9"/>
      <c r="J60" s="9"/>
    </row>
    <row r="61" spans="2:10" s="13" customFormat="1" ht="30" customHeight="1">
      <c r="B61" s="30" t="s">
        <v>239</v>
      </c>
      <c r="C61" s="74" t="s">
        <v>240</v>
      </c>
      <c r="D61" s="32">
        <f>YEAR(E59-C59)-1900</f>
        <v>0</v>
      </c>
      <c r="E61" s="75" t="s">
        <v>241</v>
      </c>
      <c r="F61" s="32">
        <f>MONTH(E59-C59)-1</f>
        <v>0</v>
      </c>
      <c r="G61" s="76" t="s">
        <v>242</v>
      </c>
      <c r="H61" s="32">
        <f>DAY(E59-C59)</f>
        <v>0</v>
      </c>
      <c r="I61" s="35"/>
      <c r="J61" s="35"/>
    </row>
    <row r="62" spans="2:10" s="13" customFormat="1" ht="3" customHeight="1">
      <c r="B62" s="17"/>
      <c r="C62" s="17"/>
      <c r="D62" s="17"/>
      <c r="E62" s="17"/>
      <c r="F62" s="17"/>
      <c r="G62" s="17"/>
      <c r="H62" s="17"/>
      <c r="I62" s="17"/>
      <c r="J62" s="17"/>
    </row>
    <row r="63" spans="2:10" s="13" customFormat="1" ht="30" customHeight="1">
      <c r="B63" s="21" t="s">
        <v>245</v>
      </c>
      <c r="C63" s="95"/>
      <c r="D63" s="95"/>
      <c r="E63" s="95"/>
      <c r="F63" s="95"/>
      <c r="G63" s="95"/>
      <c r="H63" s="53" t="s">
        <v>232</v>
      </c>
      <c r="I63" s="87"/>
      <c r="J63" s="88"/>
    </row>
    <row r="64" spans="2:10" s="13" customFormat="1" ht="30" customHeight="1">
      <c r="B64" s="21" t="s">
        <v>231</v>
      </c>
      <c r="C64" s="128"/>
      <c r="D64" s="129"/>
      <c r="E64" s="129"/>
      <c r="F64" s="129"/>
      <c r="G64" s="130"/>
      <c r="H64" s="53" t="s">
        <v>227</v>
      </c>
      <c r="I64" s="89"/>
      <c r="J64" s="90"/>
    </row>
    <row r="65" spans="2:10" s="13" customFormat="1" ht="30" customHeight="1">
      <c r="B65" s="21" t="s">
        <v>83</v>
      </c>
      <c r="C65" s="29"/>
      <c r="D65" s="36" t="s">
        <v>84</v>
      </c>
      <c r="E65" s="29"/>
      <c r="F65" s="56" t="s">
        <v>233</v>
      </c>
      <c r="G65" s="108"/>
      <c r="H65" s="109"/>
      <c r="I65" s="109"/>
      <c r="J65" s="110"/>
    </row>
    <row r="66" spans="2:10" s="13" customFormat="1" ht="16.8">
      <c r="B66" s="21" t="s">
        <v>252</v>
      </c>
      <c r="C66" s="108"/>
      <c r="D66" s="109"/>
      <c r="E66" s="110"/>
      <c r="F66" s="53" t="s">
        <v>253</v>
      </c>
      <c r="G66" s="108"/>
      <c r="H66" s="110"/>
      <c r="I66" s="9"/>
      <c r="J66" s="9"/>
    </row>
    <row r="67" spans="2:10" s="13" customFormat="1" ht="30" customHeight="1">
      <c r="B67" s="30" t="s">
        <v>239</v>
      </c>
      <c r="C67" s="74" t="s">
        <v>240</v>
      </c>
      <c r="D67" s="32">
        <f>YEAR(E65-C65)-1900</f>
        <v>0</v>
      </c>
      <c r="E67" s="75" t="s">
        <v>241</v>
      </c>
      <c r="F67" s="32">
        <f>MONTH(E65-C65)-1</f>
        <v>0</v>
      </c>
      <c r="G67" s="76" t="s">
        <v>242</v>
      </c>
      <c r="H67" s="32">
        <f>DAY(E65-C65)</f>
        <v>0</v>
      </c>
      <c r="I67" s="35"/>
      <c r="J67" s="35"/>
    </row>
    <row r="68" spans="2:10" s="13" customFormat="1" ht="3.75" customHeight="1">
      <c r="B68" s="17"/>
      <c r="C68" s="17"/>
      <c r="D68" s="17"/>
      <c r="E68" s="17"/>
      <c r="F68" s="17"/>
      <c r="G68" s="17"/>
      <c r="H68" s="17"/>
      <c r="I68" s="17"/>
      <c r="J68" s="17"/>
    </row>
    <row r="69" spans="2:10" s="13" customFormat="1" ht="30" customHeight="1">
      <c r="B69" s="21" t="s">
        <v>246</v>
      </c>
      <c r="C69" s="95"/>
      <c r="D69" s="95"/>
      <c r="E69" s="95"/>
      <c r="F69" s="95"/>
      <c r="G69" s="95"/>
      <c r="H69" s="53" t="s">
        <v>232</v>
      </c>
      <c r="I69" s="87"/>
      <c r="J69" s="88"/>
    </row>
    <row r="70" spans="2:10" s="13" customFormat="1" ht="30" customHeight="1">
      <c r="B70" s="21" t="s">
        <v>231</v>
      </c>
      <c r="C70" s="128"/>
      <c r="D70" s="129"/>
      <c r="E70" s="129"/>
      <c r="F70" s="129"/>
      <c r="G70" s="130"/>
      <c r="H70" s="26" t="s">
        <v>227</v>
      </c>
      <c r="I70" s="89"/>
      <c r="J70" s="90"/>
    </row>
    <row r="71" spans="2:10" s="13" customFormat="1" ht="30" customHeight="1">
      <c r="B71" s="21" t="s">
        <v>83</v>
      </c>
      <c r="C71" s="29"/>
      <c r="D71" s="36" t="s">
        <v>84</v>
      </c>
      <c r="E71" s="29"/>
      <c r="F71" s="56" t="s">
        <v>233</v>
      </c>
      <c r="G71" s="108"/>
      <c r="H71" s="109"/>
      <c r="I71" s="109"/>
      <c r="J71" s="110"/>
    </row>
    <row r="72" spans="2:10" s="13" customFormat="1" ht="16.8">
      <c r="B72" s="21" t="s">
        <v>252</v>
      </c>
      <c r="C72" s="108"/>
      <c r="D72" s="109"/>
      <c r="E72" s="110"/>
      <c r="F72" s="53" t="s">
        <v>253</v>
      </c>
      <c r="G72" s="108"/>
      <c r="H72" s="110"/>
      <c r="I72" s="35"/>
      <c r="J72" s="35"/>
    </row>
    <row r="73" spans="2:10" s="13" customFormat="1" ht="30" customHeight="1">
      <c r="B73" s="30" t="s">
        <v>239</v>
      </c>
      <c r="C73" s="74" t="s">
        <v>240</v>
      </c>
      <c r="D73" s="32">
        <f>YEAR(E71-C71)-1900</f>
        <v>0</v>
      </c>
      <c r="E73" s="75" t="s">
        <v>241</v>
      </c>
      <c r="F73" s="32">
        <f>MONTH(E71-C71)-1</f>
        <v>0</v>
      </c>
      <c r="G73" s="76" t="s">
        <v>242</v>
      </c>
      <c r="H73" s="32">
        <f>DAY(E71-C71)</f>
        <v>0</v>
      </c>
      <c r="I73" s="35"/>
      <c r="J73" s="35"/>
    </row>
    <row r="74" spans="2:10" s="13" customFormat="1" ht="3" customHeight="1">
      <c r="B74" s="17"/>
      <c r="C74" s="17"/>
      <c r="D74" s="17"/>
      <c r="E74" s="17"/>
      <c r="F74" s="17"/>
      <c r="G74" s="17"/>
      <c r="H74" s="17"/>
      <c r="I74" s="17"/>
      <c r="J74" s="17"/>
    </row>
    <row r="75" spans="2:10" s="13" customFormat="1" ht="30" customHeight="1">
      <c r="B75" s="21" t="s">
        <v>247</v>
      </c>
      <c r="C75" s="95"/>
      <c r="D75" s="95"/>
      <c r="E75" s="95"/>
      <c r="F75" s="95"/>
      <c r="G75" s="95"/>
      <c r="H75" s="53" t="s">
        <v>232</v>
      </c>
      <c r="I75" s="87"/>
      <c r="J75" s="88"/>
    </row>
    <row r="76" spans="2:10" s="13" customFormat="1" ht="30" customHeight="1">
      <c r="B76" s="21" t="s">
        <v>231</v>
      </c>
      <c r="C76" s="128"/>
      <c r="D76" s="129"/>
      <c r="E76" s="129"/>
      <c r="F76" s="129"/>
      <c r="G76" s="130"/>
      <c r="H76" s="26" t="s">
        <v>227</v>
      </c>
      <c r="I76" s="89"/>
      <c r="J76" s="90"/>
    </row>
    <row r="77" spans="2:10" s="13" customFormat="1" ht="30" customHeight="1">
      <c r="B77" s="21" t="s">
        <v>83</v>
      </c>
      <c r="C77" s="29"/>
      <c r="D77" s="36" t="s">
        <v>84</v>
      </c>
      <c r="E77" s="29"/>
      <c r="F77" s="56" t="s">
        <v>233</v>
      </c>
      <c r="G77" s="108"/>
      <c r="H77" s="109"/>
      <c r="I77" s="109"/>
      <c r="J77" s="110"/>
    </row>
    <row r="78" spans="2:10" s="13" customFormat="1" ht="16.8">
      <c r="B78" s="21" t="s">
        <v>252</v>
      </c>
      <c r="C78" s="108"/>
      <c r="D78" s="109"/>
      <c r="E78" s="110"/>
      <c r="F78" s="53" t="s">
        <v>253</v>
      </c>
      <c r="G78" s="108"/>
      <c r="H78" s="110"/>
      <c r="I78" s="35"/>
      <c r="J78" s="35"/>
    </row>
    <row r="79" spans="2:10" s="13" customFormat="1" ht="30" customHeight="1">
      <c r="B79" s="30" t="s">
        <v>239</v>
      </c>
      <c r="C79" s="74" t="s">
        <v>240</v>
      </c>
      <c r="D79" s="32">
        <f>YEAR(E77-C77)-1900</f>
        <v>0</v>
      </c>
      <c r="E79" s="75" t="s">
        <v>241</v>
      </c>
      <c r="F79" s="32">
        <f>MONTH(E77-C77)-1</f>
        <v>0</v>
      </c>
      <c r="G79" s="76" t="s">
        <v>242</v>
      </c>
      <c r="H79" s="32">
        <f>DAY(E77-C77)</f>
        <v>0</v>
      </c>
      <c r="I79" s="35"/>
      <c r="J79" s="35"/>
    </row>
    <row r="80" spans="2:10" s="13" customFormat="1" ht="3" customHeight="1">
      <c r="B80" s="17"/>
      <c r="C80" s="17"/>
      <c r="D80" s="17"/>
      <c r="E80" s="17"/>
      <c r="F80" s="17"/>
      <c r="G80" s="17"/>
      <c r="H80" s="17"/>
      <c r="I80" s="17"/>
      <c r="J80" s="17"/>
    </row>
    <row r="81" spans="2:10" s="13" customFormat="1" ht="30" customHeight="1">
      <c r="B81" s="21" t="s">
        <v>248</v>
      </c>
      <c r="C81" s="95"/>
      <c r="D81" s="95"/>
      <c r="E81" s="95"/>
      <c r="F81" s="95"/>
      <c r="G81" s="95"/>
      <c r="H81" s="53" t="s">
        <v>232</v>
      </c>
      <c r="I81" s="87"/>
      <c r="J81" s="88"/>
    </row>
    <row r="82" spans="2:10" s="13" customFormat="1" ht="30" customHeight="1">
      <c r="B82" s="28" t="s">
        <v>231</v>
      </c>
      <c r="C82" s="128"/>
      <c r="D82" s="129"/>
      <c r="E82" s="129"/>
      <c r="F82" s="129"/>
      <c r="G82" s="130"/>
      <c r="H82" s="26" t="s">
        <v>227</v>
      </c>
      <c r="I82" s="89"/>
      <c r="J82" s="90"/>
    </row>
    <row r="83" spans="2:10" s="13" customFormat="1" ht="30" customHeight="1">
      <c r="B83" s="21" t="s">
        <v>83</v>
      </c>
      <c r="C83" s="29"/>
      <c r="D83" s="36" t="s">
        <v>84</v>
      </c>
      <c r="E83" s="29"/>
      <c r="F83" s="56" t="s">
        <v>233</v>
      </c>
      <c r="G83" s="108"/>
      <c r="H83" s="109"/>
      <c r="I83" s="109"/>
      <c r="J83" s="110"/>
    </row>
    <row r="84" spans="2:10" s="13" customFormat="1" ht="16.8">
      <c r="B84" s="21" t="s">
        <v>252</v>
      </c>
      <c r="C84" s="108"/>
      <c r="D84" s="109"/>
      <c r="E84" s="110"/>
      <c r="F84" s="53" t="s">
        <v>253</v>
      </c>
      <c r="G84" s="108"/>
      <c r="H84" s="110"/>
      <c r="I84" s="35"/>
      <c r="J84" s="35"/>
    </row>
    <row r="85" spans="2:10" s="13" customFormat="1" ht="30" customHeight="1">
      <c r="B85" s="30" t="s">
        <v>239</v>
      </c>
      <c r="C85" s="74" t="s">
        <v>240</v>
      </c>
      <c r="D85" s="32">
        <f>YEAR(E83-C83)-1900</f>
        <v>0</v>
      </c>
      <c r="E85" s="75" t="s">
        <v>241</v>
      </c>
      <c r="F85" s="32">
        <f>MONTH(E83-C83)-1</f>
        <v>0</v>
      </c>
      <c r="G85" s="76" t="s">
        <v>242</v>
      </c>
      <c r="H85" s="32">
        <f>DAY(E83-C83)</f>
        <v>0</v>
      </c>
      <c r="I85" s="35"/>
      <c r="J85" s="35"/>
    </row>
    <row r="86" spans="2:10" s="13" customFormat="1" ht="3" customHeight="1">
      <c r="B86" s="17"/>
      <c r="C86" s="17"/>
      <c r="D86" s="17"/>
      <c r="E86" s="17"/>
      <c r="F86" s="17"/>
      <c r="G86" s="17"/>
      <c r="H86" s="17"/>
      <c r="I86" s="17"/>
      <c r="J86" s="17"/>
    </row>
    <row r="87" spans="2:10" s="13" customFormat="1" ht="30" customHeight="1">
      <c r="B87" s="21" t="s">
        <v>249</v>
      </c>
      <c r="C87" s="95"/>
      <c r="D87" s="95"/>
      <c r="E87" s="95"/>
      <c r="F87" s="95"/>
      <c r="G87" s="95"/>
      <c r="H87" s="53" t="s">
        <v>232</v>
      </c>
      <c r="I87" s="87"/>
      <c r="J87" s="88"/>
    </row>
    <row r="88" spans="2:10" s="13" customFormat="1" ht="30" customHeight="1">
      <c r="B88" s="28" t="s">
        <v>231</v>
      </c>
      <c r="C88" s="128"/>
      <c r="D88" s="129"/>
      <c r="E88" s="129"/>
      <c r="F88" s="129"/>
      <c r="G88" s="130"/>
      <c r="H88" s="26" t="s">
        <v>227</v>
      </c>
      <c r="I88" s="89"/>
      <c r="J88" s="90"/>
    </row>
    <row r="89" spans="2:10" s="13" customFormat="1" ht="30" customHeight="1">
      <c r="B89" s="21" t="s">
        <v>83</v>
      </c>
      <c r="C89" s="29"/>
      <c r="D89" s="36" t="s">
        <v>84</v>
      </c>
      <c r="E89" s="29"/>
      <c r="F89" s="56" t="s">
        <v>233</v>
      </c>
      <c r="G89" s="108"/>
      <c r="H89" s="109"/>
      <c r="I89" s="109"/>
      <c r="J89" s="110"/>
    </row>
    <row r="90" spans="2:10" s="13" customFormat="1" ht="16.8">
      <c r="B90" s="21" t="s">
        <v>252</v>
      </c>
      <c r="C90" s="108"/>
      <c r="D90" s="109"/>
      <c r="E90" s="110"/>
      <c r="F90" s="53" t="s">
        <v>253</v>
      </c>
      <c r="G90" s="108" t="s">
        <v>256</v>
      </c>
      <c r="H90" s="110"/>
      <c r="I90" s="35"/>
      <c r="J90" s="35"/>
    </row>
    <row r="91" spans="2:10" s="13" customFormat="1" ht="30" customHeight="1">
      <c r="B91" s="30" t="s">
        <v>239</v>
      </c>
      <c r="C91" s="74" t="s">
        <v>240</v>
      </c>
      <c r="D91" s="32">
        <f>YEAR(E89-C89)-1900</f>
        <v>0</v>
      </c>
      <c r="E91" s="75" t="s">
        <v>241</v>
      </c>
      <c r="F91" s="32">
        <f>MONTH(E89-C89)-1</f>
        <v>0</v>
      </c>
      <c r="G91" s="76" t="s">
        <v>242</v>
      </c>
      <c r="H91" s="32">
        <f>DAY(E89-C89)</f>
        <v>0</v>
      </c>
      <c r="I91" s="35"/>
      <c r="J91" s="35"/>
    </row>
    <row r="92" spans="2:10" s="13" customFormat="1" ht="3" customHeight="1">
      <c r="B92" s="17"/>
      <c r="C92" s="17"/>
      <c r="D92" s="17"/>
      <c r="E92" s="17"/>
      <c r="F92" s="17"/>
      <c r="G92" s="17"/>
      <c r="H92" s="17"/>
      <c r="I92" s="17"/>
      <c r="J92" s="17"/>
    </row>
    <row r="93" spans="2:10" s="13" customFormat="1" ht="30" customHeight="1">
      <c r="B93" s="21" t="s">
        <v>250</v>
      </c>
      <c r="C93" s="95"/>
      <c r="D93" s="95"/>
      <c r="E93" s="95"/>
      <c r="F93" s="95"/>
      <c r="G93" s="95"/>
      <c r="H93" s="53" t="s">
        <v>232</v>
      </c>
      <c r="I93" s="87"/>
      <c r="J93" s="88"/>
    </row>
    <row r="94" spans="2:10" s="13" customFormat="1" ht="30" customHeight="1">
      <c r="B94" s="28" t="s">
        <v>231</v>
      </c>
      <c r="C94" s="128"/>
      <c r="D94" s="129"/>
      <c r="E94" s="129"/>
      <c r="F94" s="129"/>
      <c r="G94" s="130"/>
      <c r="H94" s="26" t="s">
        <v>227</v>
      </c>
      <c r="I94" s="89"/>
      <c r="J94" s="90"/>
    </row>
    <row r="95" spans="2:10" s="13" customFormat="1" ht="30" customHeight="1">
      <c r="B95" s="21" t="s">
        <v>83</v>
      </c>
      <c r="C95" s="29"/>
      <c r="D95" s="36" t="s">
        <v>84</v>
      </c>
      <c r="E95" s="29"/>
      <c r="F95" s="56" t="s">
        <v>233</v>
      </c>
      <c r="G95" s="108"/>
      <c r="H95" s="109"/>
      <c r="I95" s="109"/>
      <c r="J95" s="110"/>
    </row>
    <row r="96" spans="2:10" s="13" customFormat="1" ht="16.8">
      <c r="B96" s="21" t="s">
        <v>252</v>
      </c>
      <c r="C96" s="108"/>
      <c r="D96" s="109"/>
      <c r="E96" s="110"/>
      <c r="F96" s="53" t="s">
        <v>253</v>
      </c>
      <c r="G96" s="108"/>
      <c r="H96" s="110"/>
      <c r="I96" s="35"/>
      <c r="J96" s="35"/>
    </row>
    <row r="97" spans="2:10" s="13" customFormat="1" ht="30" customHeight="1">
      <c r="B97" s="30" t="s">
        <v>239</v>
      </c>
      <c r="C97" s="31" t="s">
        <v>240</v>
      </c>
      <c r="D97" s="32">
        <f>YEAR(E95-C95)-1900</f>
        <v>0</v>
      </c>
      <c r="E97" s="33" t="s">
        <v>241</v>
      </c>
      <c r="F97" s="32">
        <f>MONTH(E95-C95)-1</f>
        <v>0</v>
      </c>
      <c r="G97" s="34" t="s">
        <v>242</v>
      </c>
      <c r="H97" s="32">
        <f>DAY(E95-C95)</f>
        <v>0</v>
      </c>
      <c r="I97" s="35"/>
      <c r="J97" s="35"/>
    </row>
    <row r="98" spans="2:10" s="13" customFormat="1" ht="30" hidden="1" customHeight="1">
      <c r="B98" s="17"/>
      <c r="C98" s="17"/>
      <c r="D98" s="17"/>
      <c r="E98" s="17"/>
      <c r="F98" s="17"/>
      <c r="G98" s="17"/>
      <c r="H98" s="17"/>
      <c r="I98" s="17"/>
      <c r="J98" s="17"/>
    </row>
    <row r="99" spans="2:10" s="13" customFormat="1" ht="17.25" hidden="1" customHeight="1">
      <c r="B99" s="37">
        <v>1</v>
      </c>
      <c r="C99" s="17"/>
      <c r="D99" s="38">
        <f>IF(D49=0,0,D49)</f>
        <v>0</v>
      </c>
      <c r="E99" s="39"/>
      <c r="F99" s="38">
        <f>IF(F49=0,0,F49)</f>
        <v>0</v>
      </c>
      <c r="G99" s="39"/>
      <c r="H99" s="38">
        <f>IF(H49=-1,0,H49)</f>
        <v>0</v>
      </c>
      <c r="I99" s="17"/>
      <c r="J99" s="17"/>
    </row>
    <row r="100" spans="2:10" s="13" customFormat="1" ht="17.25" hidden="1" customHeight="1">
      <c r="B100" s="37">
        <v>2</v>
      </c>
      <c r="C100" s="17"/>
      <c r="D100" s="38">
        <f>IF(D55=0,0,D55)</f>
        <v>0</v>
      </c>
      <c r="E100" s="39"/>
      <c r="F100" s="38">
        <f>IF(F55=0,0,F55)</f>
        <v>0</v>
      </c>
      <c r="G100" s="39"/>
      <c r="H100" s="38">
        <f>IF(H55=-1,0,H55)</f>
        <v>0</v>
      </c>
      <c r="I100" s="17"/>
      <c r="J100" s="17"/>
    </row>
    <row r="101" spans="2:10" s="13" customFormat="1" ht="17.25" hidden="1" customHeight="1">
      <c r="B101" s="37">
        <v>3</v>
      </c>
      <c r="C101" s="17"/>
      <c r="D101" s="38">
        <f>IF(D61=0,0,D61)</f>
        <v>0</v>
      </c>
      <c r="E101" s="39"/>
      <c r="F101" s="38">
        <f>IF(F61=0,0,F61)</f>
        <v>0</v>
      </c>
      <c r="G101" s="39"/>
      <c r="H101" s="38">
        <f>IF(H61=-1,0,H61)</f>
        <v>0</v>
      </c>
      <c r="I101" s="17"/>
      <c r="J101" s="17"/>
    </row>
    <row r="102" spans="2:10" s="13" customFormat="1" ht="17.25" hidden="1" customHeight="1">
      <c r="B102" s="37">
        <v>4</v>
      </c>
      <c r="C102" s="17"/>
      <c r="D102" s="38">
        <f>IF(D67=0,0,D67)</f>
        <v>0</v>
      </c>
      <c r="E102" s="39"/>
      <c r="F102" s="38">
        <f>IF(F67=0,0,F67)</f>
        <v>0</v>
      </c>
      <c r="G102" s="39"/>
      <c r="H102" s="38">
        <f>IF(H67=-1,0,H67)</f>
        <v>0</v>
      </c>
      <c r="I102" s="17"/>
      <c r="J102" s="17"/>
    </row>
    <row r="103" spans="2:10" s="13" customFormat="1" ht="17.25" hidden="1" customHeight="1">
      <c r="B103" s="37">
        <v>5</v>
      </c>
      <c r="C103" s="17"/>
      <c r="D103" s="38">
        <f>IF(D73=0,0,D73)</f>
        <v>0</v>
      </c>
      <c r="E103" s="39"/>
      <c r="F103" s="38">
        <f>IF(F73=0,0,F73)</f>
        <v>0</v>
      </c>
      <c r="G103" s="39"/>
      <c r="H103" s="38">
        <f>IF(H73=-1,0,H73)</f>
        <v>0</v>
      </c>
      <c r="I103" s="17"/>
      <c r="J103" s="17"/>
    </row>
    <row r="104" spans="2:10" s="13" customFormat="1" ht="17.25" hidden="1" customHeight="1">
      <c r="B104" s="37">
        <v>6</v>
      </c>
      <c r="C104" s="17"/>
      <c r="D104" s="38">
        <f>IF(D79=0,0,D79)</f>
        <v>0</v>
      </c>
      <c r="E104" s="39"/>
      <c r="F104" s="38">
        <f>IF(F79=0,0,F79)</f>
        <v>0</v>
      </c>
      <c r="G104" s="39"/>
      <c r="H104" s="38">
        <f>IF(H79=-1,0,H79)</f>
        <v>0</v>
      </c>
      <c r="I104" s="17"/>
      <c r="J104" s="17"/>
    </row>
    <row r="105" spans="2:10" s="13" customFormat="1" ht="17.25" hidden="1" customHeight="1">
      <c r="B105" s="37">
        <v>7</v>
      </c>
      <c r="C105" s="17"/>
      <c r="D105" s="38">
        <f>IF(D85=0,0,D85)</f>
        <v>0</v>
      </c>
      <c r="E105" s="39"/>
      <c r="F105" s="38">
        <f>IF(F85=0,0,F85)</f>
        <v>0</v>
      </c>
      <c r="G105" s="39"/>
      <c r="H105" s="38">
        <f>IF(H85=-1,0,H85)</f>
        <v>0</v>
      </c>
      <c r="I105" s="17"/>
      <c r="J105" s="17"/>
    </row>
    <row r="106" spans="2:10" s="13" customFormat="1" ht="17.25" hidden="1" customHeight="1">
      <c r="B106" s="37">
        <v>8</v>
      </c>
      <c r="C106" s="17"/>
      <c r="D106" s="38">
        <f>IF(D91=0,0,D91)</f>
        <v>0</v>
      </c>
      <c r="E106" s="39"/>
      <c r="F106" s="38">
        <f>IF(F91=0,0,F91)</f>
        <v>0</v>
      </c>
      <c r="G106" s="39"/>
      <c r="H106" s="38">
        <f>IF(H91=-1,0,H91)</f>
        <v>0</v>
      </c>
      <c r="I106" s="17"/>
      <c r="J106" s="17"/>
    </row>
    <row r="107" spans="2:10" s="13" customFormat="1" ht="17.25" hidden="1" customHeight="1">
      <c r="B107" s="37">
        <v>9</v>
      </c>
      <c r="C107" s="17"/>
      <c r="D107" s="38">
        <f>IF(D97=0,0,D97)</f>
        <v>0</v>
      </c>
      <c r="E107" s="39"/>
      <c r="F107" s="38">
        <f>IF(F97=0,0,F97)</f>
        <v>0</v>
      </c>
      <c r="G107" s="39"/>
      <c r="H107" s="38">
        <f>IF(H97=-1,0,H97)</f>
        <v>0</v>
      </c>
      <c r="I107" s="17"/>
      <c r="J107" s="17"/>
    </row>
    <row r="108" spans="2:10" s="13" customFormat="1" ht="17.25" hidden="1" customHeight="1">
      <c r="B108" s="37"/>
      <c r="C108" s="17"/>
      <c r="D108" s="39"/>
      <c r="E108" s="39"/>
      <c r="F108" s="39"/>
      <c r="G108" s="39"/>
      <c r="H108" s="39"/>
      <c r="I108" s="17"/>
      <c r="J108" s="17"/>
    </row>
    <row r="109" spans="2:10" customFormat="1" ht="12.75" hidden="1" customHeight="1">
      <c r="B109" s="37"/>
      <c r="C109" s="17"/>
      <c r="D109" s="39"/>
      <c r="E109" s="39"/>
      <c r="F109" s="39"/>
      <c r="G109" s="39"/>
      <c r="H109" s="39"/>
      <c r="I109" s="17"/>
      <c r="J109" s="17"/>
    </row>
    <row r="110" spans="2:10" customFormat="1" ht="25.5" hidden="1" customHeight="1">
      <c r="B110" s="40" t="s">
        <v>260</v>
      </c>
      <c r="C110" s="25" t="s">
        <v>240</v>
      </c>
      <c r="D110" s="22">
        <f>SUM(D99:D107)</f>
        <v>0</v>
      </c>
      <c r="E110" s="25" t="s">
        <v>241</v>
      </c>
      <c r="F110" s="22">
        <f>SUM(F99:F107)</f>
        <v>0</v>
      </c>
      <c r="G110" s="22" t="s">
        <v>242</v>
      </c>
      <c r="H110" s="22">
        <f>SUM(H99:H107)</f>
        <v>0</v>
      </c>
      <c r="I110" s="17"/>
      <c r="J110" s="17"/>
    </row>
    <row r="111" spans="2:10" customFormat="1" ht="12.75" hidden="1" customHeight="1">
      <c r="B111" s="9"/>
      <c r="C111" s="9"/>
      <c r="D111" s="9"/>
      <c r="E111" s="9"/>
      <c r="F111" s="9"/>
      <c r="G111" s="9"/>
      <c r="H111" s="9"/>
      <c r="I111" s="9"/>
      <c r="J111" s="9"/>
    </row>
    <row r="112" spans="2:10" s="13" customFormat="1" ht="17.25" hidden="1" customHeight="1">
      <c r="B112" s="9"/>
      <c r="C112" s="9"/>
      <c r="D112" s="9"/>
      <c r="E112" s="9"/>
      <c r="F112" s="16">
        <f>+($F$110+QUOTIENT($H$110,30))</f>
        <v>0</v>
      </c>
      <c r="G112" s="9"/>
      <c r="H112" s="17"/>
      <c r="I112" s="9"/>
      <c r="J112" s="9"/>
    </row>
    <row r="113" spans="2:10" customFormat="1" ht="18" hidden="1" customHeight="1">
      <c r="B113" s="9"/>
      <c r="C113" s="9"/>
      <c r="D113" s="9"/>
      <c r="E113" s="9"/>
      <c r="F113" s="9"/>
      <c r="G113" s="9"/>
      <c r="H113" s="9"/>
      <c r="I113" s="9"/>
      <c r="J113" s="9"/>
    </row>
    <row r="114" spans="2:10" s="13" customFormat="1" ht="52.5" customHeight="1">
      <c r="B114" s="21" t="s">
        <v>260</v>
      </c>
      <c r="C114" s="41" t="s">
        <v>240</v>
      </c>
      <c r="D114" s="42">
        <f>+$D$110+QUOTIENT($F$112,12)</f>
        <v>0</v>
      </c>
      <c r="E114" s="41" t="s">
        <v>241</v>
      </c>
      <c r="F114" s="42">
        <f>+MOD(($F$110+QUOTIENT($H$110,30)),12)</f>
        <v>0</v>
      </c>
      <c r="G114" s="42" t="s">
        <v>242</v>
      </c>
      <c r="H114" s="42">
        <f>+MOD($H$110,30)</f>
        <v>0</v>
      </c>
      <c r="I114" s="17"/>
      <c r="J114" s="17"/>
    </row>
    <row r="115" spans="2:10" s="13" customFormat="1" ht="1.5" customHeight="1">
      <c r="B115" s="9"/>
      <c r="C115" s="9"/>
      <c r="D115" s="9"/>
      <c r="E115" s="9"/>
      <c r="F115" s="9"/>
      <c r="G115" s="9"/>
      <c r="H115" s="9"/>
      <c r="I115" s="9"/>
      <c r="J115" s="9"/>
    </row>
    <row r="116" spans="2:10" s="13" customFormat="1" ht="16.5" hidden="1" customHeight="1">
      <c r="B116" s="37">
        <v>1</v>
      </c>
      <c r="C116" s="39"/>
      <c r="D116" s="38">
        <f>IF($G$48="Específica",D49,0)</f>
        <v>0</v>
      </c>
      <c r="E116" s="39"/>
      <c r="F116" s="38">
        <f>IF($G$48="Específica",F49,0)</f>
        <v>0</v>
      </c>
      <c r="G116" s="39"/>
      <c r="H116" s="38">
        <f>IF($G$48="Específica",H49,0)</f>
        <v>0</v>
      </c>
      <c r="I116" s="17"/>
      <c r="J116" s="17"/>
    </row>
    <row r="117" spans="2:10" s="13" customFormat="1" ht="16.5" hidden="1" customHeight="1">
      <c r="B117" s="37">
        <v>2</v>
      </c>
      <c r="C117" s="39"/>
      <c r="D117" s="38">
        <f>IF($G$54="Específica",D55,0)</f>
        <v>0</v>
      </c>
      <c r="E117" s="39"/>
      <c r="F117" s="38">
        <f>IF($G$54="Específica",F55,0)</f>
        <v>0</v>
      </c>
      <c r="G117" s="39"/>
      <c r="H117" s="38">
        <f>IF($G$54="Específica",H55,0)</f>
        <v>0</v>
      </c>
      <c r="I117" s="17"/>
      <c r="J117" s="17"/>
    </row>
    <row r="118" spans="2:10" s="13" customFormat="1" ht="16.5" hidden="1" customHeight="1">
      <c r="B118" s="37">
        <v>3</v>
      </c>
      <c r="C118" s="39"/>
      <c r="D118" s="38">
        <f>IF($G$60="Específica",D61,0)</f>
        <v>0</v>
      </c>
      <c r="E118" s="39"/>
      <c r="F118" s="38">
        <f>IF($G$60="Específica",F61,0)</f>
        <v>0</v>
      </c>
      <c r="G118" s="39"/>
      <c r="H118" s="38">
        <f>IF($G$60="Específica",H61,0)</f>
        <v>0</v>
      </c>
      <c r="I118" s="17"/>
      <c r="J118" s="17"/>
    </row>
    <row r="119" spans="2:10" s="13" customFormat="1" ht="16.5" hidden="1" customHeight="1">
      <c r="B119" s="37">
        <v>4</v>
      </c>
      <c r="C119" s="39"/>
      <c r="D119" s="38">
        <f>IF($G$66="Específica",D67,0)</f>
        <v>0</v>
      </c>
      <c r="E119" s="39"/>
      <c r="F119" s="38">
        <f>IF($G$66="Específica",F67,0)</f>
        <v>0</v>
      </c>
      <c r="G119" s="39"/>
      <c r="H119" s="38">
        <f>IF($G$66="Específica",H67,0)</f>
        <v>0</v>
      </c>
      <c r="I119" s="17"/>
      <c r="J119" s="17"/>
    </row>
    <row r="120" spans="2:10" s="13" customFormat="1" ht="16.5" hidden="1" customHeight="1">
      <c r="B120" s="37">
        <v>5</v>
      </c>
      <c r="C120" s="39"/>
      <c r="D120" s="38">
        <f>IF($G$72="Específica",D73,0)</f>
        <v>0</v>
      </c>
      <c r="E120" s="39"/>
      <c r="F120" s="38">
        <f>IF($G$72="Específica",F73,0)</f>
        <v>0</v>
      </c>
      <c r="G120" s="39"/>
      <c r="H120" s="38">
        <f>IF($G$72="Específica",H73,0)</f>
        <v>0</v>
      </c>
      <c r="I120" s="17"/>
      <c r="J120" s="17"/>
    </row>
    <row r="121" spans="2:10" s="13" customFormat="1" ht="16.5" hidden="1" customHeight="1">
      <c r="B121" s="37">
        <v>6</v>
      </c>
      <c r="C121" s="39"/>
      <c r="D121" s="38">
        <f>IF($G$78="Específica",D79,0)</f>
        <v>0</v>
      </c>
      <c r="E121" s="39"/>
      <c r="F121" s="38">
        <f>IF($G$78="Específica",F79,0)</f>
        <v>0</v>
      </c>
      <c r="G121" s="39"/>
      <c r="H121" s="38">
        <f>IF($G$78="Específica",H79,0)</f>
        <v>0</v>
      </c>
      <c r="I121" s="17"/>
      <c r="J121" s="17"/>
    </row>
    <row r="122" spans="2:10" s="13" customFormat="1" ht="16.5" hidden="1" customHeight="1">
      <c r="B122" s="37">
        <v>7</v>
      </c>
      <c r="C122" s="39"/>
      <c r="D122" s="38">
        <f>IF($G$84="Específica",D85,0)</f>
        <v>0</v>
      </c>
      <c r="E122" s="39"/>
      <c r="F122" s="38">
        <f>IF($G$84="Específica",F85,0)</f>
        <v>0</v>
      </c>
      <c r="G122" s="39"/>
      <c r="H122" s="38">
        <f>IF($G$84="Específica",H85,0)</f>
        <v>0</v>
      </c>
      <c r="I122" s="17"/>
      <c r="J122" s="17"/>
    </row>
    <row r="123" spans="2:10" s="13" customFormat="1" ht="16.5" hidden="1" customHeight="1">
      <c r="B123" s="37">
        <v>8</v>
      </c>
      <c r="C123" s="39"/>
      <c r="D123" s="38">
        <f>IF($G$90="Específica",D91,0)</f>
        <v>0</v>
      </c>
      <c r="E123" s="39"/>
      <c r="F123" s="38">
        <f>IF($G$90="Específica",F91,0)</f>
        <v>0</v>
      </c>
      <c r="G123" s="39"/>
      <c r="H123" s="38">
        <f>IF($G$90="Específica",H91,0)</f>
        <v>0</v>
      </c>
      <c r="I123" s="17"/>
      <c r="J123" s="17"/>
    </row>
    <row r="124" spans="2:10" s="13" customFormat="1" ht="16.5" hidden="1" customHeight="1">
      <c r="B124" s="37">
        <v>9</v>
      </c>
      <c r="C124" s="39"/>
      <c r="D124" s="38">
        <f>IF($G$96="Específica",D97,0)</f>
        <v>0</v>
      </c>
      <c r="E124" s="39"/>
      <c r="F124" s="38">
        <f>IF($G$96="Específica",F97,0)</f>
        <v>0</v>
      </c>
      <c r="G124" s="39"/>
      <c r="H124" s="38">
        <f>IF($G$96="Específica",H97,0)</f>
        <v>0</v>
      </c>
      <c r="I124" s="17"/>
      <c r="J124" s="17"/>
    </row>
    <row r="125" spans="2:10" s="13" customFormat="1" ht="25.5" hidden="1" customHeight="1">
      <c r="B125" s="37"/>
      <c r="C125" s="39"/>
      <c r="D125" s="39"/>
      <c r="E125" s="39"/>
      <c r="F125" s="39"/>
      <c r="G125" s="39"/>
      <c r="H125" s="39"/>
      <c r="I125" s="17"/>
      <c r="J125" s="17"/>
    </row>
    <row r="126" spans="2:10" s="13" customFormat="1" ht="53.25" hidden="1" customHeight="1">
      <c r="B126" s="43" t="s">
        <v>261</v>
      </c>
      <c r="C126" s="44" t="s">
        <v>240</v>
      </c>
      <c r="D126" s="22">
        <f>SUM(D116:D124)</f>
        <v>0</v>
      </c>
      <c r="E126" s="45" t="s">
        <v>241</v>
      </c>
      <c r="F126" s="22">
        <f>SUM(F116:F124)</f>
        <v>0</v>
      </c>
      <c r="G126" s="46" t="s">
        <v>242</v>
      </c>
      <c r="H126" s="22">
        <f>SUM(H116:H124)</f>
        <v>0</v>
      </c>
      <c r="I126" s="17"/>
      <c r="J126" s="17"/>
    </row>
    <row r="127" spans="2:10" s="13" customFormat="1" ht="25.5" hidden="1" customHeight="1">
      <c r="B127" s="47"/>
      <c r="C127" s="47"/>
      <c r="D127" s="47"/>
      <c r="E127" s="47"/>
      <c r="F127" s="47"/>
      <c r="G127" s="47"/>
      <c r="H127" s="47"/>
      <c r="I127" s="17"/>
      <c r="J127" s="17"/>
    </row>
    <row r="128" spans="2:10" s="13" customFormat="1" ht="24" hidden="1" customHeight="1">
      <c r="B128" s="47"/>
      <c r="C128" s="47"/>
      <c r="D128" s="9"/>
      <c r="E128" s="9"/>
      <c r="F128" s="16">
        <f>+($F$126+QUOTIENT($H$126,30))</f>
        <v>0</v>
      </c>
      <c r="G128" s="9"/>
      <c r="H128" s="17"/>
      <c r="I128" s="17"/>
      <c r="J128" s="17"/>
    </row>
    <row r="129" spans="2:10" s="13" customFormat="1" ht="21.75" hidden="1" customHeight="1">
      <c r="B129" s="47"/>
      <c r="C129" s="47"/>
      <c r="D129" s="9"/>
      <c r="E129" s="9"/>
      <c r="F129" s="9"/>
      <c r="G129" s="9"/>
      <c r="H129" s="9"/>
      <c r="I129" s="17"/>
      <c r="J129" s="17"/>
    </row>
    <row r="130" spans="2:10" s="13" customFormat="1" ht="51" customHeight="1">
      <c r="B130" s="30" t="s">
        <v>261</v>
      </c>
      <c r="C130" s="48" t="s">
        <v>240</v>
      </c>
      <c r="D130" s="42">
        <f>+$D$126+QUOTIENT($F$128,12)</f>
        <v>0</v>
      </c>
      <c r="E130" s="41" t="s">
        <v>241</v>
      </c>
      <c r="F130" s="42">
        <f>+MOD(($F$126+QUOTIENT($H$126,30)),12)</f>
        <v>0</v>
      </c>
      <c r="G130" s="42" t="s">
        <v>242</v>
      </c>
      <c r="H130" s="42">
        <f>+MOD($H$126,30)</f>
        <v>0</v>
      </c>
      <c r="I130" s="17"/>
      <c r="J130" s="17"/>
    </row>
    <row r="131" spans="2:10" s="13" customFormat="1" ht="26.25" customHeight="1">
      <c r="B131" s="17"/>
      <c r="C131" s="49"/>
      <c r="D131" s="17"/>
      <c r="E131" s="17"/>
      <c r="F131" s="17"/>
      <c r="G131" s="17"/>
      <c r="H131" s="17"/>
      <c r="I131" s="17"/>
      <c r="J131" s="17"/>
    </row>
    <row r="132" spans="2:10" s="13" customFormat="1" ht="21" customHeight="1">
      <c r="B132" s="52"/>
      <c r="C132" s="77"/>
      <c r="D132" s="77"/>
      <c r="E132" s="77"/>
      <c r="F132" s="77"/>
      <c r="G132" s="77"/>
      <c r="H132" s="77"/>
      <c r="I132" s="17"/>
      <c r="J132" s="17"/>
    </row>
    <row r="133" spans="2:10" s="14" customFormat="1" ht="10.5" customHeight="1">
      <c r="B133" s="17"/>
      <c r="C133" s="49"/>
      <c r="D133" s="17"/>
      <c r="E133" s="17"/>
      <c r="F133" s="17"/>
      <c r="G133" s="17"/>
      <c r="H133" s="17"/>
      <c r="I133" s="17"/>
      <c r="J133" s="17"/>
    </row>
    <row r="134" spans="2:10" s="14" customFormat="1" ht="32.25" customHeight="1">
      <c r="B134" s="83" t="s">
        <v>262</v>
      </c>
      <c r="C134" s="83"/>
      <c r="D134" s="83"/>
      <c r="E134" s="83"/>
      <c r="F134" s="83"/>
      <c r="G134" s="83"/>
      <c r="H134" s="83"/>
      <c r="I134" s="83"/>
      <c r="J134" s="83"/>
    </row>
    <row r="135" spans="2:10" s="14" customFormat="1" ht="16.8"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2:10" s="14" customFormat="1" ht="17.399999999999999" thickBot="1">
      <c r="B136" s="18"/>
      <c r="C136" s="18"/>
      <c r="D136" s="50"/>
      <c r="E136" s="50"/>
      <c r="F136" s="50"/>
      <c r="G136" s="18"/>
      <c r="H136" s="18"/>
      <c r="I136" s="18"/>
      <c r="J136" s="18"/>
    </row>
    <row r="137" spans="2:10" s="14" customFormat="1" ht="16.8">
      <c r="B137" s="18"/>
      <c r="C137" s="18"/>
      <c r="D137" s="82" t="s">
        <v>263</v>
      </c>
      <c r="E137" s="82"/>
      <c r="F137" s="82"/>
      <c r="G137" s="18"/>
      <c r="H137" s="18"/>
      <c r="I137" s="18"/>
      <c r="J137" s="18"/>
    </row>
    <row r="138" spans="2:10" s="2" customFormat="1">
      <c r="B138" s="18"/>
      <c r="C138" s="18"/>
      <c r="D138" s="51" t="s">
        <v>286</v>
      </c>
      <c r="E138" s="18"/>
      <c r="F138" s="18"/>
      <c r="G138" s="18"/>
      <c r="H138" s="18"/>
      <c r="I138" s="18"/>
      <c r="J138" s="18"/>
    </row>
    <row r="139" spans="2:10" s="2" customFormat="1">
      <c r="B139" s="18"/>
      <c r="C139" s="18"/>
      <c r="D139" s="51" t="s">
        <v>287</v>
      </c>
      <c r="E139" s="18"/>
      <c r="F139" s="18"/>
      <c r="G139" s="18"/>
      <c r="H139" s="18"/>
      <c r="I139" s="18"/>
      <c r="J139" s="18"/>
    </row>
    <row r="140" spans="2:10" s="2" customFormat="1"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2:10" s="2" customFormat="1"/>
    <row r="142" spans="2:10" s="2" customFormat="1"/>
    <row r="143" spans="2:10" s="2" customFormat="1"/>
    <row r="144" spans="2:10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2:10" s="2" customFormat="1"/>
    <row r="162" spans="2:10" s="2" customFormat="1"/>
    <row r="163" spans="2:10" s="2" customFormat="1"/>
    <row r="164" spans="2:10">
      <c r="B164" s="2"/>
      <c r="C164" s="2"/>
      <c r="D164" s="2"/>
      <c r="E164" s="2"/>
      <c r="F164" s="2"/>
      <c r="G164" s="2"/>
      <c r="H164" s="2"/>
      <c r="I164" s="2"/>
      <c r="J164" s="2"/>
    </row>
    <row r="165" spans="2:10">
      <c r="B165" s="2"/>
      <c r="C165" s="2"/>
      <c r="D165" s="2"/>
      <c r="E165" s="2"/>
      <c r="F165" s="2"/>
      <c r="G165" s="2"/>
      <c r="H165" s="2"/>
      <c r="I165" s="2"/>
      <c r="J165" s="2"/>
    </row>
  </sheetData>
  <protectedRanges>
    <protectedRange sqref="B132:C132" name="Rango9"/>
    <protectedRange sqref="G96 C96 C90 C84 C78 C72 C66 C60 C54 C48 G48 G54 G60 G66 G72 G78 G84 G90" name="Rango7"/>
    <protectedRange sqref="D135:F136 D138:F139" name="Rango5"/>
    <protectedRange sqref="G77 E77 C75:C77 I75:I78 E83 C81:C83 C87:C89 E89 E95 C93:C95 G53 I53 G47 I47 G83 I81:I84 G89 I87:I90 G95 I93:I96 G71 I71 G59 I59 G65 I65" name="Rango4"/>
    <protectedRange sqref="I51:I52 E53 C51:C53 C57:C59 E59 I57:I58 E65 C63:C65 I63:I64 E71 C69:C71 I69:I70 I72" name="Rango3"/>
    <protectedRange sqref="C9:J11 G14 I14:J18 H13 G17:H17 C17:E17 C14:D16 E13:E14 E15:H16 C18:F18" name="Rango1"/>
    <protectedRange sqref="J23:J25 E26 G26 I26 J28:J29 I30 G30 E30 C32:C35 E35 G35 I35 J32:J33 B39:B41 D39:D41 G39:J41 I45:I46 C23:C26 C28:C30 I48 C45:C48 E47:E48 G48" name="Rango2"/>
    <protectedRange sqref="C54 G54 C60 G60 C66 G66 C72 G72 C78 G78 C84 G84 C90 G90 C96 G96" name="Rango8"/>
  </protectedRanges>
  <mergeCells count="117">
    <mergeCell ref="I1:J3"/>
    <mergeCell ref="C66:E66"/>
    <mergeCell ref="G66:H66"/>
    <mergeCell ref="C72:E72"/>
    <mergeCell ref="G72:H72"/>
    <mergeCell ref="C78:E78"/>
    <mergeCell ref="G78:H78"/>
    <mergeCell ref="C84:E84"/>
    <mergeCell ref="G84:H84"/>
    <mergeCell ref="C82:G82"/>
    <mergeCell ref="C75:G75"/>
    <mergeCell ref="I75:J75"/>
    <mergeCell ref="C76:G76"/>
    <mergeCell ref="I76:J76"/>
    <mergeCell ref="C81:G81"/>
    <mergeCell ref="I81:J81"/>
    <mergeCell ref="I63:J63"/>
    <mergeCell ref="C64:G64"/>
    <mergeCell ref="I64:J64"/>
    <mergeCell ref="C69:G69"/>
    <mergeCell ref="I69:J69"/>
    <mergeCell ref="C70:G70"/>
    <mergeCell ref="I70:J70"/>
    <mergeCell ref="G77:J77"/>
    <mergeCell ref="C96:E96"/>
    <mergeCell ref="G96:H96"/>
    <mergeCell ref="I82:J82"/>
    <mergeCell ref="C87:G87"/>
    <mergeCell ref="I87:J87"/>
    <mergeCell ref="C88:G88"/>
    <mergeCell ref="I88:J88"/>
    <mergeCell ref="G83:J83"/>
    <mergeCell ref="G89:J89"/>
    <mergeCell ref="G95:J95"/>
    <mergeCell ref="C90:E90"/>
    <mergeCell ref="G90:H90"/>
    <mergeCell ref="C93:G93"/>
    <mergeCell ref="I93:J93"/>
    <mergeCell ref="C94:G94"/>
    <mergeCell ref="I94:J94"/>
    <mergeCell ref="G71:J71"/>
    <mergeCell ref="G65:J65"/>
    <mergeCell ref="C45:G45"/>
    <mergeCell ref="C46:G46"/>
    <mergeCell ref="C51:G51"/>
    <mergeCell ref="I51:J51"/>
    <mergeCell ref="C52:G52"/>
    <mergeCell ref="I52:J52"/>
    <mergeCell ref="C58:G58"/>
    <mergeCell ref="C63:G63"/>
    <mergeCell ref="C48:E48"/>
    <mergeCell ref="G48:H48"/>
    <mergeCell ref="C54:E54"/>
    <mergeCell ref="G54:H54"/>
    <mergeCell ref="C60:E60"/>
    <mergeCell ref="G60:H60"/>
    <mergeCell ref="G59:J59"/>
    <mergeCell ref="G53:J53"/>
    <mergeCell ref="G47:J47"/>
    <mergeCell ref="I35:J35"/>
    <mergeCell ref="B38:C38"/>
    <mergeCell ref="B39:C39"/>
    <mergeCell ref="B40:C40"/>
    <mergeCell ref="B41:C41"/>
    <mergeCell ref="D38:F38"/>
    <mergeCell ref="D39:F39"/>
    <mergeCell ref="D40:F40"/>
    <mergeCell ref="D41:F41"/>
    <mergeCell ref="I38:J38"/>
    <mergeCell ref="I39:J39"/>
    <mergeCell ref="I40:J40"/>
    <mergeCell ref="I41:J41"/>
    <mergeCell ref="G17:H17"/>
    <mergeCell ref="C29:H29"/>
    <mergeCell ref="I30:J30"/>
    <mergeCell ref="C32:H32"/>
    <mergeCell ref="C33:H33"/>
    <mergeCell ref="C34:J34"/>
    <mergeCell ref="C25:H25"/>
    <mergeCell ref="C18:J18"/>
    <mergeCell ref="C17:F17"/>
    <mergeCell ref="C23:J23"/>
    <mergeCell ref="C24:J24"/>
    <mergeCell ref="F15:G15"/>
    <mergeCell ref="F16:G16"/>
    <mergeCell ref="H15:J15"/>
    <mergeCell ref="H16:J16"/>
    <mergeCell ref="C15:E15"/>
    <mergeCell ref="I9:J9"/>
    <mergeCell ref="C9:G9"/>
    <mergeCell ref="C12:J12"/>
    <mergeCell ref="G14:H14"/>
    <mergeCell ref="C10:J10"/>
    <mergeCell ref="C132:H132"/>
    <mergeCell ref="C1:H1"/>
    <mergeCell ref="C2:H3"/>
    <mergeCell ref="B1:B3"/>
    <mergeCell ref="D137:F137"/>
    <mergeCell ref="B134:J134"/>
    <mergeCell ref="B5:J5"/>
    <mergeCell ref="I57:J57"/>
    <mergeCell ref="I58:J58"/>
    <mergeCell ref="B43:J43"/>
    <mergeCell ref="I26:J26"/>
    <mergeCell ref="I14:J14"/>
    <mergeCell ref="B22:J22"/>
    <mergeCell ref="B37:J37"/>
    <mergeCell ref="I45:J45"/>
    <mergeCell ref="I46:J46"/>
    <mergeCell ref="C57:G57"/>
    <mergeCell ref="C16:E16"/>
    <mergeCell ref="B20:J20"/>
    <mergeCell ref="B7:J7"/>
    <mergeCell ref="B4:J4"/>
    <mergeCell ref="I13:J13"/>
    <mergeCell ref="F13:G13"/>
    <mergeCell ref="C28:J28"/>
  </mergeCells>
  <phoneticPr fontId="2" type="noConversion"/>
  <printOptions horizontalCentered="1"/>
  <pageMargins left="0.55118110236220474" right="0.23622047244094491" top="0.51181102362204722" bottom="0.23622047244094491" header="0.51181102362204722" footer="0.31496062992125984"/>
  <pageSetup paperSize="9" scale="55" orientation="portrait" r:id="rId1"/>
  <headerFooter alignWithMargins="0"/>
  <rowBreaks count="2" manualBreakCount="2">
    <brk id="83" max="16383" man="1"/>
    <brk id="14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NoTocar!$B$12:$B$13</xm:f>
          </x14:formula1>
          <xm:sqref>G89 G83 G47 G77 G95 G71 G59 G53 G26 G35:G36 G30 G65</xm:sqref>
        </x14:dataValidation>
        <x14:dataValidation type="list" allowBlank="1" showInputMessage="1" showErrorMessage="1" xr:uid="{00000000-0002-0000-0000-000001000000}">
          <x14:formula1>
            <xm:f>NoTocar!$D$13:$D$206</xm:f>
          </x14:formula1>
          <xm:sqref>C29:H29 C33:H33 C25:H25</xm:sqref>
        </x14:dataValidation>
        <x14:dataValidation type="list" allowBlank="1" showInputMessage="1" showErrorMessage="1" xr:uid="{00000000-0002-0000-0000-000003000000}">
          <x14:formula1>
            <xm:f>NoTocar!$I$12:$I$15</xm:f>
          </x14:formula1>
          <xm:sqref>I46:J46 I94:J94 I88:J88 I82:J82 I76:J76 I70:J70 I64:J64 I58:J58 I52:J52</xm:sqref>
        </x14:dataValidation>
        <x14:dataValidation type="list" allowBlank="1" showInputMessage="1" showErrorMessage="1" xr:uid="{00000000-0002-0000-0000-000004000000}">
          <x14:formula1>
            <xm:f>NoTocar!$F$2:$F$10</xm:f>
          </x14:formula1>
          <xm:sqref>I26:J26 I30:J30 I35:J36</xm:sqref>
        </x14:dataValidation>
        <x14:dataValidation type="list" allowBlank="1" showInputMessage="1" showErrorMessage="1" xr:uid="{00000000-0002-0000-0000-000005000000}">
          <x14:formula1>
            <xm:f>NoTocar!$K$2:$K$3</xm:f>
          </x14:formula1>
          <xm:sqref>C48:E48 C54:E54 C60:E60 C66:E66 C72:E72 C78:E78 C84:E84 C90:E90 C96:E96</xm:sqref>
        </x14:dataValidation>
        <x14:dataValidation type="list" allowBlank="1" showInputMessage="1" showErrorMessage="1" xr:uid="{00000000-0002-0000-0000-000006000000}">
          <x14:formula1>
            <xm:f>NoTocar!$L$2:$L$3</xm:f>
          </x14:formula1>
          <xm:sqref>G48:H48 G90:H90 G96:H96 G54:H54 G60:H60 G66:H66 G72:H72 G78:H78 G84:H84</xm:sqref>
        </x14:dataValidation>
        <x14:dataValidation type="list" allowBlank="1" showInputMessage="1" showErrorMessage="1" xr:uid="{00000000-0002-0000-0000-000007000000}">
          <x14:formula1>
            <xm:f>NoTocar!$L$13:$L$15</xm:f>
          </x14:formula1>
          <xm:sqref>C132:H132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06"/>
  <sheetViews>
    <sheetView topLeftCell="A10" workbookViewId="0">
      <selection activeCell="L13" sqref="L13:L15"/>
    </sheetView>
  </sheetViews>
  <sheetFormatPr baseColWidth="10" defaultRowHeight="13.2"/>
  <cols>
    <col min="3" max="3" width="3.5546875" customWidth="1"/>
    <col min="4" max="4" width="54.5546875" customWidth="1"/>
  </cols>
  <sheetData>
    <row r="2" spans="1:12">
      <c r="F2" s="9" t="s">
        <v>251</v>
      </c>
      <c r="K2" s="8" t="s">
        <v>254</v>
      </c>
      <c r="L2" s="8" t="s">
        <v>256</v>
      </c>
    </row>
    <row r="3" spans="1:12">
      <c r="F3" t="s">
        <v>72</v>
      </c>
      <c r="K3" s="8" t="s">
        <v>255</v>
      </c>
      <c r="L3" s="8" t="s">
        <v>257</v>
      </c>
    </row>
    <row r="4" spans="1:12">
      <c r="F4" t="s">
        <v>73</v>
      </c>
    </row>
    <row r="5" spans="1:12">
      <c r="F5" t="s">
        <v>74</v>
      </c>
    </row>
    <row r="6" spans="1:12">
      <c r="F6" t="s">
        <v>75</v>
      </c>
    </row>
    <row r="7" spans="1:12">
      <c r="F7" t="s">
        <v>76</v>
      </c>
    </row>
    <row r="8" spans="1:12">
      <c r="F8" t="s">
        <v>77</v>
      </c>
    </row>
    <row r="9" spans="1:12">
      <c r="F9" t="s">
        <v>78</v>
      </c>
    </row>
    <row r="10" spans="1:12">
      <c r="F10" t="s">
        <v>79</v>
      </c>
    </row>
    <row r="11" spans="1:12">
      <c r="H11" s="9" t="s">
        <v>228</v>
      </c>
    </row>
    <row r="12" spans="1:12" ht="13.8">
      <c r="A12" s="1" t="s">
        <v>19</v>
      </c>
      <c r="B12" s="1" t="s">
        <v>11</v>
      </c>
      <c r="C12" s="1"/>
      <c r="H12" s="9" t="s">
        <v>229</v>
      </c>
      <c r="I12" s="10" t="s">
        <v>234</v>
      </c>
    </row>
    <row r="13" spans="1:12" ht="13.8">
      <c r="A13" s="1" t="s">
        <v>20</v>
      </c>
      <c r="B13" s="1" t="s">
        <v>12</v>
      </c>
      <c r="C13" s="1"/>
      <c r="D13" s="6" t="s">
        <v>251</v>
      </c>
      <c r="H13" s="9" t="s">
        <v>230</v>
      </c>
      <c r="I13" s="10" t="s">
        <v>235</v>
      </c>
      <c r="L13" s="9" t="s">
        <v>266</v>
      </c>
    </row>
    <row r="14" spans="1:12" ht="13.8">
      <c r="A14" s="1" t="s">
        <v>22</v>
      </c>
      <c r="B14" s="1"/>
      <c r="C14" s="1"/>
      <c r="D14" s="6" t="s">
        <v>21</v>
      </c>
      <c r="I14" s="10" t="s">
        <v>236</v>
      </c>
      <c r="L14" s="9" t="s">
        <v>267</v>
      </c>
    </row>
    <row r="15" spans="1:12" ht="13.8">
      <c r="A15" s="1" t="s">
        <v>24</v>
      </c>
      <c r="B15" s="1"/>
      <c r="C15" s="1"/>
      <c r="D15" s="7" t="s">
        <v>34</v>
      </c>
      <c r="I15" s="10" t="s">
        <v>237</v>
      </c>
      <c r="L15" s="9" t="s">
        <v>268</v>
      </c>
    </row>
    <row r="16" spans="1:12" ht="13.8">
      <c r="A16" s="1" t="s">
        <v>10</v>
      </c>
      <c r="B16" s="1"/>
      <c r="C16" s="1"/>
      <c r="D16" s="6" t="s">
        <v>27</v>
      </c>
    </row>
    <row r="17" spans="4:4">
      <c r="D17" s="6" t="s">
        <v>14</v>
      </c>
    </row>
    <row r="18" spans="4:4">
      <c r="D18" s="7" t="s">
        <v>23</v>
      </c>
    </row>
    <row r="19" spans="4:4">
      <c r="D19" s="6" t="s">
        <v>42</v>
      </c>
    </row>
    <row r="20" spans="4:4">
      <c r="D20" s="6" t="s">
        <v>50</v>
      </c>
    </row>
    <row r="21" spans="4:4">
      <c r="D21" s="6" t="s">
        <v>62</v>
      </c>
    </row>
    <row r="22" spans="4:4">
      <c r="D22" s="7" t="s">
        <v>63</v>
      </c>
    </row>
    <row r="23" spans="4:4">
      <c r="D23" s="7" t="s">
        <v>70</v>
      </c>
    </row>
    <row r="24" spans="4:4">
      <c r="D24" s="7" t="s">
        <v>36</v>
      </c>
    </row>
    <row r="25" spans="4:4">
      <c r="D25" s="7" t="s">
        <v>32</v>
      </c>
    </row>
    <row r="26" spans="4:4">
      <c r="D26" s="6" t="s">
        <v>258</v>
      </c>
    </row>
    <row r="27" spans="4:4">
      <c r="D27" s="7" t="s">
        <v>65</v>
      </c>
    </row>
    <row r="28" spans="4:4">
      <c r="D28" s="6" t="s">
        <v>29</v>
      </c>
    </row>
    <row r="29" spans="4:4">
      <c r="D29" s="6" t="s">
        <v>25</v>
      </c>
    </row>
    <row r="30" spans="4:4">
      <c r="D30" s="6" t="s">
        <v>46</v>
      </c>
    </row>
    <row r="31" spans="4:4">
      <c r="D31" s="7" t="s">
        <v>57</v>
      </c>
    </row>
    <row r="32" spans="4:4">
      <c r="D32" s="7" t="s">
        <v>28</v>
      </c>
    </row>
    <row r="33" spans="4:4">
      <c r="D33" s="7" t="s">
        <v>30</v>
      </c>
    </row>
    <row r="34" spans="4:4">
      <c r="D34" s="7" t="s">
        <v>26</v>
      </c>
    </row>
    <row r="35" spans="4:4">
      <c r="D35" s="6" t="s">
        <v>39</v>
      </c>
    </row>
    <row r="36" spans="4:4">
      <c r="D36" s="6" t="s">
        <v>58</v>
      </c>
    </row>
    <row r="37" spans="4:4">
      <c r="D37" s="6" t="s">
        <v>56</v>
      </c>
    </row>
    <row r="38" spans="4:4">
      <c r="D38" s="7" t="s">
        <v>67</v>
      </c>
    </row>
    <row r="39" spans="4:4">
      <c r="D39" s="7" t="s">
        <v>38</v>
      </c>
    </row>
    <row r="40" spans="4:4">
      <c r="D40" s="6" t="s">
        <v>54</v>
      </c>
    </row>
    <row r="41" spans="4:4">
      <c r="D41" s="7" t="s">
        <v>55</v>
      </c>
    </row>
    <row r="42" spans="4:4">
      <c r="D42" s="7" t="s">
        <v>47</v>
      </c>
    </row>
    <row r="43" spans="4:4">
      <c r="D43" s="6" t="s">
        <v>52</v>
      </c>
    </row>
    <row r="44" spans="4:4">
      <c r="D44" s="7" t="s">
        <v>51</v>
      </c>
    </row>
    <row r="45" spans="4:4">
      <c r="D45" s="6" t="s">
        <v>60</v>
      </c>
    </row>
    <row r="46" spans="4:4">
      <c r="D46" s="7" t="s">
        <v>40</v>
      </c>
    </row>
    <row r="47" spans="4:4">
      <c r="D47" s="6" t="s">
        <v>66</v>
      </c>
    </row>
    <row r="48" spans="4:4">
      <c r="D48" s="7" t="s">
        <v>53</v>
      </c>
    </row>
    <row r="49" spans="4:4">
      <c r="D49" s="6" t="s">
        <v>48</v>
      </c>
    </row>
    <row r="50" spans="4:4">
      <c r="D50" s="6" t="s">
        <v>44</v>
      </c>
    </row>
    <row r="51" spans="4:4">
      <c r="D51" s="7" t="s">
        <v>45</v>
      </c>
    </row>
    <row r="52" spans="4:4">
      <c r="D52" s="7" t="s">
        <v>43</v>
      </c>
    </row>
    <row r="53" spans="4:4">
      <c r="D53" s="7" t="s">
        <v>49</v>
      </c>
    </row>
    <row r="54" spans="4:4">
      <c r="D54" s="7" t="s">
        <v>59</v>
      </c>
    </row>
    <row r="55" spans="4:4">
      <c r="D55" s="7" t="s">
        <v>41</v>
      </c>
    </row>
    <row r="56" spans="4:4">
      <c r="D56" s="6" t="s">
        <v>68</v>
      </c>
    </row>
    <row r="57" spans="4:4">
      <c r="D57" s="7" t="s">
        <v>69</v>
      </c>
    </row>
    <row r="58" spans="4:4">
      <c r="D58" s="6" t="s">
        <v>31</v>
      </c>
    </row>
    <row r="59" spans="4:4">
      <c r="D59" s="6" t="s">
        <v>35</v>
      </c>
    </row>
    <row r="60" spans="4:4">
      <c r="D60" s="6" t="s">
        <v>33</v>
      </c>
    </row>
    <row r="61" spans="4:4">
      <c r="D61" s="6" t="s">
        <v>64</v>
      </c>
    </row>
    <row r="62" spans="4:4">
      <c r="D62" s="6" t="s">
        <v>37</v>
      </c>
    </row>
    <row r="63" spans="4:4">
      <c r="D63" s="7" t="s">
        <v>61</v>
      </c>
    </row>
    <row r="64" spans="4:4">
      <c r="D64" s="8" t="s">
        <v>136</v>
      </c>
    </row>
    <row r="65" spans="4:4">
      <c r="D65" s="8" t="s">
        <v>164</v>
      </c>
    </row>
    <row r="66" spans="4:4">
      <c r="D66" s="8" t="s">
        <v>149</v>
      </c>
    </row>
    <row r="67" spans="4:4">
      <c r="D67" s="8" t="s">
        <v>146</v>
      </c>
    </row>
    <row r="68" spans="4:4">
      <c r="D68" s="8" t="s">
        <v>179</v>
      </c>
    </row>
    <row r="69" spans="4:4">
      <c r="D69" s="8" t="s">
        <v>185</v>
      </c>
    </row>
    <row r="70" spans="4:4">
      <c r="D70" s="8" t="s">
        <v>190</v>
      </c>
    </row>
    <row r="71" spans="4:4">
      <c r="D71" s="8" t="s">
        <v>133</v>
      </c>
    </row>
    <row r="72" spans="4:4">
      <c r="D72" s="8" t="s">
        <v>206</v>
      </c>
    </row>
    <row r="73" spans="4:4">
      <c r="D73" s="8" t="s">
        <v>138</v>
      </c>
    </row>
    <row r="74" spans="4:4">
      <c r="D74" s="8" t="s">
        <v>176</v>
      </c>
    </row>
    <row r="75" spans="4:4">
      <c r="D75" s="8" t="s">
        <v>160</v>
      </c>
    </row>
    <row r="76" spans="4:4">
      <c r="D76" s="8" t="s">
        <v>226</v>
      </c>
    </row>
    <row r="77" spans="4:4">
      <c r="D77" s="8" t="s">
        <v>166</v>
      </c>
    </row>
    <row r="78" spans="4:4">
      <c r="D78" s="8" t="s">
        <v>172</v>
      </c>
    </row>
    <row r="79" spans="4:4">
      <c r="D79" s="8" t="s">
        <v>174</v>
      </c>
    </row>
    <row r="80" spans="4:4">
      <c r="D80" s="8" t="s">
        <v>159</v>
      </c>
    </row>
    <row r="81" spans="4:4">
      <c r="D81" s="8" t="s">
        <v>202</v>
      </c>
    </row>
    <row r="82" spans="4:4">
      <c r="D82" s="8" t="s">
        <v>158</v>
      </c>
    </row>
    <row r="83" spans="4:4">
      <c r="D83" s="8" t="s">
        <v>171</v>
      </c>
    </row>
    <row r="84" spans="4:4">
      <c r="D84" s="8" t="s">
        <v>170</v>
      </c>
    </row>
    <row r="85" spans="4:4">
      <c r="D85" s="8" t="s">
        <v>203</v>
      </c>
    </row>
    <row r="86" spans="4:4">
      <c r="D86" s="8" t="s">
        <v>199</v>
      </c>
    </row>
    <row r="87" spans="4:4">
      <c r="D87" s="8" t="s">
        <v>191</v>
      </c>
    </row>
    <row r="88" spans="4:4">
      <c r="D88" s="8" t="s">
        <v>155</v>
      </c>
    </row>
    <row r="89" spans="4:4">
      <c r="D89" s="8" t="s">
        <v>211</v>
      </c>
    </row>
    <row r="90" spans="4:4">
      <c r="D90" s="8" t="s">
        <v>198</v>
      </c>
    </row>
    <row r="91" spans="4:4">
      <c r="D91" s="8" t="s">
        <v>140</v>
      </c>
    </row>
    <row r="92" spans="4:4">
      <c r="D92" s="8" t="s">
        <v>144</v>
      </c>
    </row>
    <row r="93" spans="4:4">
      <c r="D93" s="8" t="s">
        <v>141</v>
      </c>
    </row>
    <row r="94" spans="4:4">
      <c r="D94" s="8" t="s">
        <v>139</v>
      </c>
    </row>
    <row r="95" spans="4:4">
      <c r="D95" s="8" t="s">
        <v>178</v>
      </c>
    </row>
    <row r="96" spans="4:4">
      <c r="D96" s="8" t="s">
        <v>142</v>
      </c>
    </row>
    <row r="97" spans="4:4">
      <c r="D97" s="8" t="s">
        <v>221</v>
      </c>
    </row>
    <row r="98" spans="4:4">
      <c r="D98" s="8" t="s">
        <v>143</v>
      </c>
    </row>
    <row r="99" spans="4:4">
      <c r="D99" s="8" t="s">
        <v>208</v>
      </c>
    </row>
    <row r="100" spans="4:4">
      <c r="D100" s="8" t="s">
        <v>193</v>
      </c>
    </row>
    <row r="101" spans="4:4">
      <c r="D101" s="8" t="s">
        <v>156</v>
      </c>
    </row>
    <row r="102" spans="4:4">
      <c r="D102" s="8" t="s">
        <v>212</v>
      </c>
    </row>
    <row r="103" spans="4:4">
      <c r="D103" s="8" t="s">
        <v>213</v>
      </c>
    </row>
    <row r="104" spans="4:4">
      <c r="D104" s="8" t="s">
        <v>196</v>
      </c>
    </row>
    <row r="105" spans="4:4">
      <c r="D105" s="8" t="s">
        <v>157</v>
      </c>
    </row>
    <row r="106" spans="4:4">
      <c r="D106" s="8" t="s">
        <v>215</v>
      </c>
    </row>
    <row r="107" spans="4:4">
      <c r="D107" s="8" t="s">
        <v>218</v>
      </c>
    </row>
    <row r="108" spans="4:4">
      <c r="D108" s="8" t="s">
        <v>99</v>
      </c>
    </row>
    <row r="109" spans="4:4">
      <c r="D109" s="8" t="s">
        <v>91</v>
      </c>
    </row>
    <row r="110" spans="4:4">
      <c r="D110" s="8" t="s">
        <v>113</v>
      </c>
    </row>
    <row r="111" spans="4:4">
      <c r="D111" s="8" t="s">
        <v>130</v>
      </c>
    </row>
    <row r="112" spans="4:4">
      <c r="D112" s="8" t="s">
        <v>129</v>
      </c>
    </row>
    <row r="113" spans="4:4">
      <c r="D113" s="8" t="s">
        <v>123</v>
      </c>
    </row>
    <row r="114" spans="4:4">
      <c r="D114" s="8" t="s">
        <v>131</v>
      </c>
    </row>
    <row r="115" spans="4:4">
      <c r="D115" s="8" t="s">
        <v>134</v>
      </c>
    </row>
    <row r="116" spans="4:4">
      <c r="D116" s="8" t="s">
        <v>135</v>
      </c>
    </row>
    <row r="117" spans="4:4">
      <c r="D117" s="8" t="s">
        <v>102</v>
      </c>
    </row>
    <row r="118" spans="4:4">
      <c r="D118" s="8" t="s">
        <v>124</v>
      </c>
    </row>
    <row r="119" spans="4:4">
      <c r="D119" s="8" t="s">
        <v>97</v>
      </c>
    </row>
    <row r="120" spans="4:4">
      <c r="D120" s="8" t="s">
        <v>125</v>
      </c>
    </row>
    <row r="121" spans="4:4">
      <c r="D121" s="8" t="s">
        <v>101</v>
      </c>
    </row>
    <row r="122" spans="4:4">
      <c r="D122" s="8" t="s">
        <v>122</v>
      </c>
    </row>
    <row r="123" spans="4:4">
      <c r="D123" s="8" t="s">
        <v>112</v>
      </c>
    </row>
    <row r="124" spans="4:4">
      <c r="D124" s="8" t="s">
        <v>90</v>
      </c>
    </row>
    <row r="125" spans="4:4">
      <c r="D125" s="8" t="s">
        <v>121</v>
      </c>
    </row>
    <row r="126" spans="4:4">
      <c r="D126" s="8" t="s">
        <v>120</v>
      </c>
    </row>
    <row r="127" spans="4:4">
      <c r="D127" s="8" t="s">
        <v>94</v>
      </c>
    </row>
    <row r="128" spans="4:4">
      <c r="D128" s="8" t="s">
        <v>119</v>
      </c>
    </row>
    <row r="129" spans="4:4">
      <c r="D129" s="8" t="s">
        <v>96</v>
      </c>
    </row>
    <row r="130" spans="4:4">
      <c r="D130" s="8" t="s">
        <v>89</v>
      </c>
    </row>
    <row r="131" spans="4:4">
      <c r="D131" s="8" t="s">
        <v>87</v>
      </c>
    </row>
    <row r="132" spans="4:4">
      <c r="D132" s="8" t="s">
        <v>86</v>
      </c>
    </row>
    <row r="133" spans="4:4">
      <c r="D133" s="8" t="s">
        <v>108</v>
      </c>
    </row>
    <row r="134" spans="4:4">
      <c r="D134" s="8" t="s">
        <v>88</v>
      </c>
    </row>
    <row r="135" spans="4:4">
      <c r="D135" s="8" t="s">
        <v>110</v>
      </c>
    </row>
    <row r="136" spans="4:4">
      <c r="D136" s="8" t="s">
        <v>109</v>
      </c>
    </row>
    <row r="137" spans="4:4">
      <c r="D137" s="8" t="s">
        <v>95</v>
      </c>
    </row>
    <row r="138" spans="4:4">
      <c r="D138" s="8" t="s">
        <v>103</v>
      </c>
    </row>
    <row r="139" spans="4:4">
      <c r="D139" s="8" t="s">
        <v>93</v>
      </c>
    </row>
    <row r="140" spans="4:4">
      <c r="D140" s="8" t="s">
        <v>111</v>
      </c>
    </row>
    <row r="141" spans="4:4">
      <c r="D141" s="8" t="s">
        <v>98</v>
      </c>
    </row>
    <row r="142" spans="4:4">
      <c r="D142" s="8" t="s">
        <v>100</v>
      </c>
    </row>
    <row r="143" spans="4:4">
      <c r="D143" s="8" t="s">
        <v>116</v>
      </c>
    </row>
    <row r="144" spans="4:4">
      <c r="D144" s="8" t="s">
        <v>127</v>
      </c>
    </row>
    <row r="145" spans="4:4">
      <c r="D145" s="8" t="s">
        <v>128</v>
      </c>
    </row>
    <row r="146" spans="4:4">
      <c r="D146" s="8" t="s">
        <v>126</v>
      </c>
    </row>
    <row r="147" spans="4:4">
      <c r="D147" s="8" t="s">
        <v>106</v>
      </c>
    </row>
    <row r="148" spans="4:4">
      <c r="D148" s="8" t="s">
        <v>104</v>
      </c>
    </row>
    <row r="149" spans="4:4">
      <c r="D149" s="8" t="s">
        <v>118</v>
      </c>
    </row>
    <row r="150" spans="4:4">
      <c r="D150" s="8" t="s">
        <v>85</v>
      </c>
    </row>
    <row r="151" spans="4:4">
      <c r="D151" s="8" t="s">
        <v>115</v>
      </c>
    </row>
    <row r="152" spans="4:4">
      <c r="D152" s="8" t="s">
        <v>105</v>
      </c>
    </row>
    <row r="153" spans="4:4">
      <c r="D153" s="8" t="s">
        <v>92</v>
      </c>
    </row>
    <row r="154" spans="4:4">
      <c r="D154" s="8" t="s">
        <v>107</v>
      </c>
    </row>
    <row r="155" spans="4:4">
      <c r="D155" s="8" t="s">
        <v>117</v>
      </c>
    </row>
    <row r="156" spans="4:4">
      <c r="D156" s="8" t="s">
        <v>132</v>
      </c>
    </row>
    <row r="157" spans="4:4">
      <c r="D157" s="8" t="s">
        <v>114</v>
      </c>
    </row>
    <row r="158" spans="4:4">
      <c r="D158" s="8" t="s">
        <v>181</v>
      </c>
    </row>
    <row r="159" spans="4:4">
      <c r="D159" s="8" t="s">
        <v>152</v>
      </c>
    </row>
    <row r="160" spans="4:4">
      <c r="D160" s="8" t="s">
        <v>205</v>
      </c>
    </row>
    <row r="161" spans="4:4">
      <c r="D161" s="8" t="s">
        <v>137</v>
      </c>
    </row>
    <row r="162" spans="4:4">
      <c r="D162" s="8" t="s">
        <v>200</v>
      </c>
    </row>
    <row r="163" spans="4:4">
      <c r="D163" s="8" t="s">
        <v>161</v>
      </c>
    </row>
    <row r="164" spans="4:4">
      <c r="D164" s="8" t="s">
        <v>180</v>
      </c>
    </row>
    <row r="165" spans="4:4">
      <c r="D165" s="8" t="s">
        <v>188</v>
      </c>
    </row>
    <row r="166" spans="4:4">
      <c r="D166" s="8" t="s">
        <v>204</v>
      </c>
    </row>
    <row r="167" spans="4:4">
      <c r="D167" s="8" t="s">
        <v>177</v>
      </c>
    </row>
    <row r="168" spans="4:4">
      <c r="D168" s="8" t="s">
        <v>194</v>
      </c>
    </row>
    <row r="169" spans="4:4">
      <c r="D169" s="8" t="s">
        <v>189</v>
      </c>
    </row>
    <row r="170" spans="4:4">
      <c r="D170" s="8" t="s">
        <v>147</v>
      </c>
    </row>
    <row r="171" spans="4:4">
      <c r="D171" s="8" t="s">
        <v>259</v>
      </c>
    </row>
    <row r="172" spans="4:4">
      <c r="D172" s="8" t="s">
        <v>148</v>
      </c>
    </row>
    <row r="173" spans="4:4">
      <c r="D173" s="8" t="s">
        <v>216</v>
      </c>
    </row>
    <row r="174" spans="4:4">
      <c r="D174" s="8" t="s">
        <v>154</v>
      </c>
    </row>
    <row r="175" spans="4:4">
      <c r="D175" s="8" t="s">
        <v>173</v>
      </c>
    </row>
    <row r="176" spans="4:4">
      <c r="D176" s="8" t="s">
        <v>195</v>
      </c>
    </row>
    <row r="177" spans="4:4">
      <c r="D177" s="8" t="s">
        <v>214</v>
      </c>
    </row>
    <row r="178" spans="4:4">
      <c r="D178" s="8" t="s">
        <v>197</v>
      </c>
    </row>
    <row r="179" spans="4:4">
      <c r="D179" s="8" t="s">
        <v>167</v>
      </c>
    </row>
    <row r="180" spans="4:4">
      <c r="D180" s="8" t="s">
        <v>201</v>
      </c>
    </row>
    <row r="181" spans="4:4">
      <c r="D181" s="8" t="s">
        <v>184</v>
      </c>
    </row>
    <row r="182" spans="4:4">
      <c r="D182" s="8" t="s">
        <v>151</v>
      </c>
    </row>
    <row r="183" spans="4:4">
      <c r="D183" s="8" t="s">
        <v>186</v>
      </c>
    </row>
    <row r="184" spans="4:4">
      <c r="D184" s="8" t="s">
        <v>162</v>
      </c>
    </row>
    <row r="185" spans="4:4">
      <c r="D185" s="8" t="s">
        <v>192</v>
      </c>
    </row>
    <row r="186" spans="4:4">
      <c r="D186" s="8" t="s">
        <v>209</v>
      </c>
    </row>
    <row r="187" spans="4:4">
      <c r="D187" s="8" t="s">
        <v>210</v>
      </c>
    </row>
    <row r="188" spans="4:4">
      <c r="D188" s="8" t="s">
        <v>219</v>
      </c>
    </row>
    <row r="189" spans="4:4">
      <c r="D189" s="8" t="s">
        <v>165</v>
      </c>
    </row>
    <row r="190" spans="4:4">
      <c r="D190" s="8" t="s">
        <v>220</v>
      </c>
    </row>
    <row r="191" spans="4:4">
      <c r="D191" s="8" t="s">
        <v>187</v>
      </c>
    </row>
    <row r="192" spans="4:4">
      <c r="D192" s="8" t="s">
        <v>168</v>
      </c>
    </row>
    <row r="193" spans="4:4">
      <c r="D193" s="8" t="s">
        <v>223</v>
      </c>
    </row>
    <row r="194" spans="4:4">
      <c r="D194" s="8" t="s">
        <v>182</v>
      </c>
    </row>
    <row r="195" spans="4:4">
      <c r="D195" s="8" t="s">
        <v>145</v>
      </c>
    </row>
    <row r="196" spans="4:4">
      <c r="D196" s="8" t="s">
        <v>207</v>
      </c>
    </row>
    <row r="197" spans="4:4">
      <c r="D197" s="8" t="s">
        <v>163</v>
      </c>
    </row>
    <row r="198" spans="4:4">
      <c r="D198" s="8" t="s">
        <v>153</v>
      </c>
    </row>
    <row r="199" spans="4:4">
      <c r="D199" s="8" t="s">
        <v>217</v>
      </c>
    </row>
    <row r="200" spans="4:4">
      <c r="D200" s="8" t="s">
        <v>222</v>
      </c>
    </row>
    <row r="201" spans="4:4">
      <c r="D201" s="8" t="s">
        <v>225</v>
      </c>
    </row>
    <row r="202" spans="4:4">
      <c r="D202" s="8" t="s">
        <v>224</v>
      </c>
    </row>
    <row r="203" spans="4:4">
      <c r="D203" s="8" t="s">
        <v>175</v>
      </c>
    </row>
    <row r="204" spans="4:4">
      <c r="D204" s="8" t="s">
        <v>183</v>
      </c>
    </row>
    <row r="205" spans="4:4">
      <c r="D205" s="8" t="s">
        <v>150</v>
      </c>
    </row>
    <row r="206" spans="4:4">
      <c r="D206" s="8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de Inscripción</vt:lpstr>
      <vt:lpstr>NoTocar</vt:lpstr>
      <vt:lpstr>'Ficha de Inscripción'!Área_de_impresión</vt:lpstr>
      <vt:lpstr>'Ficha de Inscripción'!Títulos_a_imprimir</vt:lpstr>
    </vt:vector>
  </TitlesOfParts>
  <Company>contraloria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16231</dc:creator>
  <cp:lastModifiedBy>Magdalena Sotelo Ojeda</cp:lastModifiedBy>
  <cp:lastPrinted>2024-03-21T16:26:48Z</cp:lastPrinted>
  <dcterms:created xsi:type="dcterms:W3CDTF">2004-06-18T21:47:28Z</dcterms:created>
  <dcterms:modified xsi:type="dcterms:W3CDTF">2024-04-03T15:32:12Z</dcterms:modified>
</cp:coreProperties>
</file>